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Общая\490_ОПТ\02_Общая\16____ТРУДОУСТРОЙСТВО\Сайт, ВК\Вакансии 12.09\Магаданская область\"/>
    </mc:Choice>
  </mc:AlternateContent>
  <bookViews>
    <workbookView xWindow="0" yWindow="0" windowWidth="28800" windowHeight="12435" tabRatio="468" firstSheet="1" activeTab="1"/>
  </bookViews>
  <sheets>
    <sheet name="Краткий СВОД по Магаданской обл" sheetId="5" r:id="rId1"/>
    <sheet name="Лист1" sheetId="1" r:id="rId2"/>
  </sheets>
  <definedNames>
    <definedName name="_xlnm._FilterDatabase" localSheetId="1" hidden="1">Лист1!$A$3:$Z$91</definedName>
    <definedName name="Print_Titles" localSheetId="1">Лист1!$A:$A,Лист1!$3:$3</definedName>
    <definedName name="_xlnm.Print_Area" localSheetId="1">Лист1!$A$2:$T$91</definedName>
  </definedNames>
  <calcPr calcId="152511"/>
</workbook>
</file>

<file path=xl/calcChain.xml><?xml version="1.0" encoding="utf-8"?>
<calcChain xmlns="http://schemas.openxmlformats.org/spreadsheetml/2006/main">
  <c r="B29" i="1" l="1"/>
  <c r="B42" i="1"/>
  <c r="I4" i="1" l="1"/>
  <c r="C4" i="1"/>
  <c r="B43" i="1" l="1"/>
  <c r="B38" i="1" l="1"/>
  <c r="B39" i="1" l="1"/>
  <c r="B5" i="1" l="1"/>
  <c r="B70" i="1" l="1"/>
  <c r="B45" i="1" l="1"/>
  <c r="T4" i="1" l="1"/>
  <c r="T5" i="5" s="1"/>
  <c r="S4" i="1"/>
  <c r="S5" i="5" s="1"/>
  <c r="R4" i="1"/>
  <c r="R5" i="5" s="1"/>
  <c r="Q4" i="1"/>
  <c r="Q5" i="5" s="1"/>
  <c r="P4" i="1"/>
  <c r="P5" i="5" s="1"/>
  <c r="O4" i="1"/>
  <c r="N4" i="1"/>
  <c r="N5" i="5" s="1"/>
  <c r="M4" i="1"/>
  <c r="M5" i="5" s="1"/>
  <c r="L4" i="1"/>
  <c r="L5" i="5" s="1"/>
  <c r="K4" i="1"/>
  <c r="K5" i="5" s="1"/>
  <c r="J4" i="1"/>
  <c r="J5" i="5" s="1"/>
  <c r="I5" i="5"/>
  <c r="H4" i="1"/>
  <c r="H5" i="5" s="1"/>
  <c r="G4" i="1"/>
  <c r="F4" i="1"/>
  <c r="F5" i="5" s="1"/>
  <c r="E4" i="1"/>
  <c r="D4" i="1"/>
  <c r="C8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9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T10" i="5" s="1"/>
  <c r="T9" i="5" s="1"/>
  <c r="C11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D7" i="5"/>
  <c r="E7" i="5"/>
  <c r="F7" i="5"/>
  <c r="I7" i="5"/>
  <c r="L7" i="5"/>
  <c r="M7" i="5"/>
  <c r="N7" i="5"/>
  <c r="O7" i="5"/>
  <c r="P7" i="5"/>
  <c r="Q7" i="5"/>
  <c r="R7" i="5"/>
  <c r="T7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D8" i="5"/>
  <c r="E8" i="5"/>
  <c r="F8" i="5"/>
  <c r="G8" i="5"/>
  <c r="H8" i="5"/>
  <c r="I8" i="5"/>
  <c r="J8" i="5"/>
  <c r="K8" i="5"/>
  <c r="L8" i="5"/>
  <c r="M8" i="5"/>
  <c r="N8" i="5"/>
  <c r="O8" i="5"/>
  <c r="P8" i="5"/>
  <c r="R8" i="5"/>
  <c r="S8" i="5"/>
  <c r="T8" i="5"/>
  <c r="C7" i="5" l="1"/>
  <c r="E5" i="5"/>
  <c r="B4" i="1"/>
  <c r="C6" i="5"/>
  <c r="D5" i="5"/>
  <c r="O5" i="5"/>
  <c r="O4" i="5"/>
  <c r="C5" i="5"/>
  <c r="G5" i="5"/>
  <c r="G4" i="5"/>
  <c r="J4" i="5"/>
  <c r="J7" i="5"/>
  <c r="Q4" i="5"/>
  <c r="Q8" i="5"/>
  <c r="H4" i="5"/>
  <c r="H7" i="5"/>
  <c r="S4" i="5"/>
  <c r="S7" i="5"/>
  <c r="K4" i="5"/>
  <c r="K7" i="5"/>
  <c r="G7" i="5"/>
  <c r="P4" i="5"/>
  <c r="I4" i="5"/>
  <c r="L4" i="5"/>
  <c r="R4" i="5"/>
  <c r="D4" i="5"/>
  <c r="M4" i="5"/>
  <c r="N4" i="5"/>
  <c r="F4" i="5"/>
  <c r="T4" i="5"/>
  <c r="B7" i="5"/>
  <c r="B9" i="5"/>
  <c r="B8" i="5"/>
  <c r="B6" i="5"/>
  <c r="E4" i="5" l="1"/>
  <c r="B79" i="1"/>
  <c r="B58" i="1" l="1"/>
  <c r="B32" i="1" l="1"/>
  <c r="B82" i="1" l="1"/>
  <c r="B47" i="1"/>
  <c r="B91" i="1" l="1"/>
  <c r="B90" i="1"/>
  <c r="B89" i="1"/>
  <c r="B88" i="1"/>
  <c r="B87" i="1"/>
  <c r="B86" i="1"/>
  <c r="B85" i="1"/>
  <c r="B84" i="1"/>
  <c r="B83" i="1"/>
  <c r="B81" i="1"/>
  <c r="B80" i="1"/>
  <c r="B78" i="1"/>
  <c r="B77" i="1"/>
  <c r="B76" i="1"/>
  <c r="B75" i="1"/>
  <c r="B74" i="1"/>
  <c r="B73" i="1"/>
  <c r="B72" i="1"/>
  <c r="B71" i="1"/>
  <c r="B69" i="1"/>
  <c r="B68" i="1"/>
  <c r="B67" i="1"/>
  <c r="B66" i="1"/>
  <c r="B65" i="1"/>
  <c r="B64" i="1"/>
  <c r="B63" i="1"/>
  <c r="B62" i="1"/>
  <c r="B61" i="1"/>
  <c r="B60" i="1"/>
  <c r="B59" i="1"/>
  <c r="B57" i="1"/>
  <c r="B56" i="1"/>
  <c r="B55" i="1"/>
  <c r="B54" i="1"/>
  <c r="B53" i="1"/>
  <c r="B52" i="1"/>
  <c r="B51" i="1"/>
  <c r="B50" i="1"/>
  <c r="B49" i="1"/>
  <c r="B48" i="1"/>
  <c r="B46" i="1"/>
  <c r="B44" i="1"/>
  <c r="B41" i="1"/>
  <c r="B40" i="1"/>
  <c r="B37" i="1"/>
  <c r="B36" i="1"/>
  <c r="B35" i="1"/>
  <c r="B34" i="1"/>
  <c r="B33" i="1"/>
  <c r="B31" i="1"/>
  <c r="B30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5" l="1"/>
  <c r="B11" i="5" l="1"/>
  <c r="C10" i="5" l="1"/>
  <c r="B10" i="5"/>
  <c r="B4" i="5" l="1"/>
  <c r="C4" i="5"/>
</calcChain>
</file>

<file path=xl/sharedStrings.xml><?xml version="1.0" encoding="utf-8"?>
<sst xmlns="http://schemas.openxmlformats.org/spreadsheetml/2006/main" count="137" uniqueCount="129">
  <si>
    <t>ГБУЗ "Магаданская областная больница"</t>
  </si>
  <si>
    <t>ОГКУЗ «Магаданский областной диспансер фтизиатрии и инфекционных заболеваний»</t>
  </si>
  <si>
    <t xml:space="preserve">ОГКУЗ «Магаданский областной диспансер психиатрии и наркологии» </t>
  </si>
  <si>
    <t>ОГКУЗ «Магаданское областное   Бюро судебно-медицинской экспертизы»</t>
  </si>
  <si>
    <t>ОГКУЗ "Магаданский областной медицинский информационно-аналитический центр"</t>
  </si>
  <si>
    <t>МОГБУЗ «Городская поликлиника»</t>
  </si>
  <si>
    <t>МОГБУЗ «Станция скорой медицинской помощи»</t>
  </si>
  <si>
    <t>Филиал «Ольская РБ» ГБУЗ "Магаданская областная больница"</t>
  </si>
  <si>
    <t>Филиал «Омсукчанская  РБ» ГБУЗ "Магаданская областная больница"</t>
  </si>
  <si>
    <t>Филиал «Северо-Эвенская РБ» ГБУЗ "Магаданская областная больница"</t>
  </si>
  <si>
    <t>Филиал «Среднеканская  РБ» ГБУЗ "Магаданская областная больница"</t>
  </si>
  <si>
    <t>Филиал «Сусуманская  РБ» ГБУЗ "Магаданская областная больница"</t>
  </si>
  <si>
    <t>Филиал «Тенькинская  РБ» ГБУЗ "Магаданская областная больница"</t>
  </si>
  <si>
    <t>Филиал «Хасынская  РБ» ГБУЗ "Магаданская областная больница"</t>
  </si>
  <si>
    <t>Филиал «Ягоднинская  РБ» ГБУЗ "Магаданская областная больница"</t>
  </si>
  <si>
    <t>ГБОУ СПО «Магаданский колледж министерства здравоохранения и демографической политики  Магаданской области»</t>
  </si>
  <si>
    <t>ОГАУ "Магаданфармация" министерства здравоохранения и демографической политики Магаданской области</t>
  </si>
  <si>
    <t xml:space="preserve"> </t>
  </si>
  <si>
    <t>Всего врачей</t>
  </si>
  <si>
    <t>Всего младшего персонала</t>
  </si>
  <si>
    <t>Врач акушер-гинеколог</t>
  </si>
  <si>
    <t>Врач-аллерголог-иммунолог</t>
  </si>
  <si>
    <t xml:space="preserve">Врач анестезиолог-реаниматолог </t>
  </si>
  <si>
    <t>Врач-бактериолог</t>
  </si>
  <si>
    <t>Врач-гастроэнтеролог</t>
  </si>
  <si>
    <t>Врач-генетик</t>
  </si>
  <si>
    <t xml:space="preserve">Врач-гематолог </t>
  </si>
  <si>
    <t>Врач-дерматовенеролог</t>
  </si>
  <si>
    <t>Врач-диетолог</t>
  </si>
  <si>
    <t>Врач-инфекционист</t>
  </si>
  <si>
    <t>Врач-кардиолог</t>
  </si>
  <si>
    <t>Врач клинической лабораторной диагностики</t>
  </si>
  <si>
    <t>Врач-лаборант</t>
  </si>
  <si>
    <t>Врач мануальной терапии</t>
  </si>
  <si>
    <t>Врач-методист</t>
  </si>
  <si>
    <t>Врач-невролог</t>
  </si>
  <si>
    <t>Врач-нейрохирург</t>
  </si>
  <si>
    <t>Врач-неонатолог</t>
  </si>
  <si>
    <t>Врач-нефролог</t>
  </si>
  <si>
    <t>Врач общей практики (семейный врач)</t>
  </si>
  <si>
    <t>Врач-онколог</t>
  </si>
  <si>
    <t>Врач-детский онколог</t>
  </si>
  <si>
    <t>Врач онколог хирург</t>
  </si>
  <si>
    <t>Врач скорой медицинской помощи</t>
  </si>
  <si>
    <t>Врач-оториноларинголог</t>
  </si>
  <si>
    <t>Врач-сурдолог-оториноларинголог</t>
  </si>
  <si>
    <t>Врач-офтальмолог</t>
  </si>
  <si>
    <t>Врач приемного отделения</t>
  </si>
  <si>
    <t>Врач-педиатр</t>
  </si>
  <si>
    <t>Врач-педиатр городской (районный)</t>
  </si>
  <si>
    <t>Врач-педиатр участковый</t>
  </si>
  <si>
    <t>Врач по спортивной медицине</t>
  </si>
  <si>
    <t>Врач по лечебной физкультуре</t>
  </si>
  <si>
    <t xml:space="preserve">Врач-профпатолог </t>
  </si>
  <si>
    <t>Врач-психиатр</t>
  </si>
  <si>
    <t>Врач-психиатр-нарколог</t>
  </si>
  <si>
    <t>Врач-психотерапевт</t>
  </si>
  <si>
    <t>Врач-клинический фармаколог</t>
  </si>
  <si>
    <t>Врач-радиолог</t>
  </si>
  <si>
    <t>Врач-радиотерапевт</t>
  </si>
  <si>
    <t>Врач-ревматолог</t>
  </si>
  <si>
    <t>Врач-рентгенолог</t>
  </si>
  <si>
    <t>Врач-сексолог</t>
  </si>
  <si>
    <t>Врач-сердечно-сосудистый хирург</t>
  </si>
  <si>
    <t>Врач стоматолог</t>
  </si>
  <si>
    <t>Врач-стоматолог-терапевт</t>
  </si>
  <si>
    <t>Врач-стоматолог-ортопед</t>
  </si>
  <si>
    <t>Врач-стоматолог-ортодонт</t>
  </si>
  <si>
    <t>Врач-стоматолог-детский</t>
  </si>
  <si>
    <t>Врач-стоматолог-хирург</t>
  </si>
  <si>
    <t>Врач-статистик</t>
  </si>
  <si>
    <t>Врач-судебно-медицинский эксперт</t>
  </si>
  <si>
    <t>Врач-судебно-психиатрический эксперт</t>
  </si>
  <si>
    <t>Врач-терапевт</t>
  </si>
  <si>
    <t>Врач-терапевт участковый</t>
  </si>
  <si>
    <t>Врач-торакальный хирург</t>
  </si>
  <si>
    <t>Врач-травматолог-ортопед</t>
  </si>
  <si>
    <t>Врач-токсиколог</t>
  </si>
  <si>
    <t>Врач-трансфузиолог</t>
  </si>
  <si>
    <t>Врач ультразвуковой диагностики</t>
  </si>
  <si>
    <t>Врач-уролог</t>
  </si>
  <si>
    <t>Врач уролог-андролог детский</t>
  </si>
  <si>
    <t>Врач-физиотерапевт</t>
  </si>
  <si>
    <t>Врач-фтизиатр</t>
  </si>
  <si>
    <t>Врач функциональной диагностики</t>
  </si>
  <si>
    <t>Врач-хирург</t>
  </si>
  <si>
    <t>Врач-детский хирург</t>
  </si>
  <si>
    <t>Врач-челюстно-лицевой хирург</t>
  </si>
  <si>
    <t>Врач-эндокринолог</t>
  </si>
  <si>
    <t>Врач-детский эндокринолог</t>
  </si>
  <si>
    <t>Врач-эндоскопист</t>
  </si>
  <si>
    <t>Врач-эпидемиолог</t>
  </si>
  <si>
    <t>Заместитель руководителя (начальника) медицинской организации</t>
  </si>
  <si>
    <t>Начальник отдела (склада) медицинского имущества</t>
  </si>
  <si>
    <t>Главный врач (начальник) медицинской организации</t>
  </si>
  <si>
    <t>Врач по рентгенэндоваскулярным диагностике и лечению</t>
  </si>
  <si>
    <t>Врач-патологоанатом</t>
  </si>
  <si>
    <t>Врач-пульмонолог</t>
  </si>
  <si>
    <t>Врач-хирург сердечно-сосудистый</t>
  </si>
  <si>
    <t>Врач-офтальмолог (оперирующий)</t>
  </si>
  <si>
    <t>Врач стоматолог общей практики</t>
  </si>
  <si>
    <t>Врач-фтизиатр участковый</t>
  </si>
  <si>
    <t>ГБУЗ «Магаданский областной центр охраны материнства и детства»</t>
  </si>
  <si>
    <t>Всего с высшим немедицинским образованием (биологи, психологи, физики, химики)</t>
  </si>
  <si>
    <t>всего с высшим фармацевтическим образованием</t>
  </si>
  <si>
    <t>всего со средним фармацевтическим образованием</t>
  </si>
  <si>
    <t>ИТОГО по всем должностям</t>
  </si>
  <si>
    <t>Преподаватель специальных дисциплин в СУЗ</t>
  </si>
  <si>
    <t>всего среднего медицинского персонала</t>
  </si>
  <si>
    <t>ИТОГО по всем медицинским организациям</t>
  </si>
  <si>
    <t>Врач-психиатр-нарколог участковый</t>
  </si>
  <si>
    <t xml:space="preserve">Вакантные  ставки  медицинских организаций, подведомственных министерству здравоохранения и демографической политики Магаданской области  </t>
  </si>
  <si>
    <t>ГБУЗ "Магаданский областной центр охраны материнства и детства"</t>
  </si>
  <si>
    <t>ОГКУЗ "Магаданский областной диспансер фтизиатрии и инфекционных заболеваний"</t>
  </si>
  <si>
    <t xml:space="preserve">ОГКУЗ "Магаданский областной диспансер психиатрии и наркологии" </t>
  </si>
  <si>
    <t>ОГКУЗ "Магаданское областное   Бюро судебно-медицинской экспертизы"</t>
  </si>
  <si>
    <t>МОГБУЗ "Городская поликлиника"</t>
  </si>
  <si>
    <t>МОГБУЗ "Станция скорой медицинской помощи"</t>
  </si>
  <si>
    <t>Филиал "Ольская РБ" ГБУЗ "Магаданская областная больница"</t>
  </si>
  <si>
    <t>Филиал "Омсукчанская  РБ" ГБУЗ "Магаданская областная больница"</t>
  </si>
  <si>
    <t>Филиал "Северо-Эвенская РБ" ГБУЗ "Магаданская областная больница"</t>
  </si>
  <si>
    <t>Филиал "Среднеканская  РБ" ГБУЗ "Магаданская областная больница"</t>
  </si>
  <si>
    <t>Филиал "Сусуманская  РБ" ГБУЗ "Магаданская областная больница"</t>
  </si>
  <si>
    <t>Филиал "Тенькинская  РБ" ГБУЗ "Магаданская областная больница"</t>
  </si>
  <si>
    <t>Филиал "Хасынская  РБ" ГБУЗ "Магаданская областная больница"</t>
  </si>
  <si>
    <t>Филиал "Ягоднинская  РБ" ГБУЗ "Магаданская областная больница"</t>
  </si>
  <si>
    <t>ГБОУ СПО "Магаданский колледж министерства здравоохранения и демографической политики  Магаданской области"</t>
  </si>
  <si>
    <t>Врач по медицинской профилактики</t>
  </si>
  <si>
    <t>Врач по паллиативной помощи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</si>
</sst>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scheme val="minor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79998168889431442"/>
        <bgColor indexed="5"/>
      </patternFill>
    </fill>
    <fill>
      <patternFill patternType="solid">
        <fgColor theme="6" tint="0.59999389629810485"/>
        <bgColor theme="6" tint="0.79998168889431442"/>
      </patternFill>
    </fill>
    <fill>
      <patternFill patternType="solid">
        <fgColor rgb="FFFFFF8F"/>
        <bgColor theme="9" tint="0.79998168889431442"/>
      </patternFill>
    </fill>
    <fill>
      <patternFill patternType="solid">
        <fgColor rgb="FFFFFF8F"/>
        <bgColor theme="4" tint="0.59999389629810485"/>
      </patternFill>
    </fill>
    <fill>
      <patternFill patternType="solid">
        <fgColor theme="9" tint="0.59999389629810485"/>
        <bgColor theme="6" tint="0.39997558519241921"/>
      </patternFill>
    </fill>
    <fill>
      <patternFill patternType="solid">
        <fgColor rgb="FFFFE6B3"/>
        <bgColor theme="9" tint="0.79998168889431442"/>
      </patternFill>
    </fill>
    <fill>
      <patternFill patternType="solid">
        <fgColor rgb="FFFFE6B3"/>
        <bgColor theme="6" tint="0.39997558519241921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6" tint="0.59999389629810485"/>
        <bgColor theme="4" tint="0.59999389629810485"/>
      </patternFill>
    </fill>
    <fill>
      <patternFill patternType="solid">
        <fgColor theme="6" tint="0.79998168889431442"/>
        <bgColor theme="2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rgb="FFFFFF8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theme="6" tint="0.39997558519241921"/>
      </patternFill>
    </fill>
    <fill>
      <patternFill patternType="solid">
        <fgColor theme="8" tint="0.79998168889431442"/>
        <bgColor theme="3" tint="0.79998168889431442"/>
      </patternFill>
    </fill>
    <fill>
      <patternFill patternType="solid">
        <fgColor theme="6" tint="0.79998168889431442"/>
        <bgColor theme="4" tint="0.59999389629810485"/>
      </patternFill>
    </fill>
    <fill>
      <patternFill patternType="solid">
        <fgColor rgb="FFFFD685"/>
        <bgColor theme="9" tint="0.79998168889431442"/>
      </patternFill>
    </fill>
    <fill>
      <patternFill patternType="solid">
        <fgColor rgb="FFFFD685"/>
        <bgColor indexed="64"/>
      </patternFill>
    </fill>
    <fill>
      <patternFill patternType="solid">
        <fgColor rgb="FFFFD685"/>
        <bgColor theme="6" tint="0.39997558519241921"/>
      </patternFill>
    </fill>
    <fill>
      <patternFill patternType="solid">
        <fgColor rgb="FFFFFF00"/>
        <bgColor theme="6" tint="0.3999755851924192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0" fillId="0" borderId="0" xfId="0" applyFill="1"/>
    <xf numFmtId="0" fontId="4" fillId="7" borderId="7" xfId="0" applyFont="1" applyFill="1" applyBorder="1" applyAlignment="1">
      <alignment vertical="center" wrapText="1"/>
    </xf>
    <xf numFmtId="0" fontId="7" fillId="15" borderId="2" xfId="0" applyFont="1" applyFill="1" applyBorder="1" applyAlignment="1">
      <alignment horizontal="center" vertical="center" textRotation="90" wrapText="1"/>
    </xf>
    <xf numFmtId="0" fontId="9" fillId="0" borderId="0" xfId="0" applyFont="1" applyFill="1"/>
    <xf numFmtId="0" fontId="9" fillId="0" borderId="0" xfId="0" applyFont="1"/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6" borderId="2" xfId="0" applyFont="1" applyFill="1" applyBorder="1" applyAlignment="1">
      <alignment horizontal="center" vertical="center" textRotation="90" wrapText="1"/>
    </xf>
    <xf numFmtId="0" fontId="7" fillId="16" borderId="2" xfId="0" applyFont="1" applyFill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1" fontId="7" fillId="0" borderId="7" xfId="0" applyNumberFormat="1" applyFont="1" applyBorder="1" applyAlignment="1">
      <alignment horizontal="center" wrapText="1"/>
    </xf>
    <xf numFmtId="1" fontId="7" fillId="0" borderId="7" xfId="0" applyNumberFormat="1" applyFont="1" applyFill="1" applyBorder="1" applyAlignment="1">
      <alignment horizontal="center" wrapText="1"/>
    </xf>
    <xf numFmtId="1" fontId="11" fillId="0" borderId="7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2" fontId="8" fillId="23" borderId="5" xfId="0" applyNumberFormat="1" applyFont="1" applyFill="1" applyBorder="1" applyAlignment="1">
      <alignment horizontal="center"/>
    </xf>
    <xf numFmtId="2" fontId="8" fillId="23" borderId="7" xfId="0" applyNumberFormat="1" applyFont="1" applyFill="1" applyBorder="1" applyAlignment="1">
      <alignment horizontal="center"/>
    </xf>
    <xf numFmtId="2" fontId="8" fillId="14" borderId="7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20" borderId="2" xfId="0" applyNumberFormat="1" applyFont="1" applyFill="1" applyBorder="1" applyAlignment="1">
      <alignment horizontal="center" vertical="center"/>
    </xf>
    <xf numFmtId="0" fontId="7" fillId="21" borderId="4" xfId="0" applyFont="1" applyFill="1" applyBorder="1" applyAlignment="1">
      <alignment horizontal="center" vertical="center" wrapText="1"/>
    </xf>
    <xf numFmtId="2" fontId="7" fillId="21" borderId="2" xfId="0" applyNumberFormat="1" applyFont="1" applyFill="1" applyBorder="1" applyAlignment="1">
      <alignment horizontal="center"/>
    </xf>
    <xf numFmtId="0" fontId="2" fillId="13" borderId="4" xfId="0" applyFont="1" applyFill="1" applyBorder="1" applyAlignment="1">
      <alignment horizontal="center" vertical="center" wrapText="1"/>
    </xf>
    <xf numFmtId="2" fontId="7" fillId="10" borderId="2" xfId="0" applyNumberFormat="1" applyFont="1" applyFill="1" applyBorder="1" applyAlignment="1">
      <alignment horizontal="center" vertical="center"/>
    </xf>
    <xf numFmtId="2" fontId="7" fillId="13" borderId="2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left" vertical="center" wrapText="1"/>
    </xf>
    <xf numFmtId="2" fontId="7" fillId="9" borderId="11" xfId="0" applyNumberFormat="1" applyFont="1" applyFill="1" applyBorder="1" applyAlignment="1">
      <alignment horizontal="center" vertical="center"/>
    </xf>
    <xf numFmtId="2" fontId="7" fillId="18" borderId="11" xfId="0" applyNumberFormat="1" applyFont="1" applyFill="1" applyBorder="1" applyAlignment="1">
      <alignment horizontal="center" vertical="center"/>
    </xf>
    <xf numFmtId="2" fontId="7" fillId="18" borderId="9" xfId="0" applyNumberFormat="1" applyFont="1" applyFill="1" applyBorder="1" applyAlignment="1">
      <alignment horizontal="center" vertical="center"/>
    </xf>
    <xf numFmtId="0" fontId="2" fillId="24" borderId="12" xfId="0" applyFont="1" applyFill="1" applyBorder="1" applyAlignment="1">
      <alignment horizontal="center" vertical="center" wrapText="1"/>
    </xf>
    <xf numFmtId="2" fontId="7" fillId="26" borderId="13" xfId="0" applyNumberFormat="1" applyFont="1" applyFill="1" applyBorder="1" applyAlignment="1">
      <alignment horizontal="center" vertical="center"/>
    </xf>
    <xf numFmtId="2" fontId="7" fillId="24" borderId="13" xfId="0" applyNumberFormat="1" applyFont="1" applyFill="1" applyBorder="1" applyAlignment="1">
      <alignment horizontal="center" vertical="center"/>
    </xf>
    <xf numFmtId="2" fontId="7" fillId="25" borderId="14" xfId="0" applyNumberFormat="1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left" vertical="center" wrapText="1"/>
    </xf>
    <xf numFmtId="2" fontId="7" fillId="12" borderId="11" xfId="0" applyNumberFormat="1" applyFont="1" applyFill="1" applyBorder="1" applyAlignment="1">
      <alignment horizontal="center" vertical="center"/>
    </xf>
    <xf numFmtId="2" fontId="7" fillId="11" borderId="11" xfId="0" applyNumberFormat="1" applyFont="1" applyFill="1" applyBorder="1" applyAlignment="1">
      <alignment horizontal="center" vertical="center"/>
    </xf>
    <xf numFmtId="2" fontId="7" fillId="17" borderId="9" xfId="0" applyNumberFormat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2" fontId="7" fillId="22" borderId="11" xfId="0" applyNumberFormat="1" applyFont="1" applyFill="1" applyBorder="1" applyAlignment="1">
      <alignment horizontal="center" vertical="center"/>
    </xf>
    <xf numFmtId="2" fontId="7" fillId="19" borderId="11" xfId="0" applyNumberFormat="1" applyFont="1" applyFill="1" applyBorder="1" applyAlignment="1">
      <alignment horizontal="center" vertical="center"/>
    </xf>
    <xf numFmtId="2" fontId="7" fillId="19" borderId="9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vertical="center" wrapText="1"/>
    </xf>
    <xf numFmtId="2" fontId="7" fillId="5" borderId="11" xfId="0" applyNumberFormat="1" applyFont="1" applyFill="1" applyBorder="1" applyAlignment="1">
      <alignment horizontal="center"/>
    </xf>
    <xf numFmtId="2" fontId="7" fillId="5" borderId="9" xfId="0" applyNumberFormat="1" applyFont="1" applyFill="1" applyBorder="1" applyAlignment="1">
      <alignment horizontal="center"/>
    </xf>
    <xf numFmtId="0" fontId="8" fillId="27" borderId="4" xfId="0" applyFont="1" applyFill="1" applyBorder="1" applyAlignment="1">
      <alignment horizontal="center" vertical="center" wrapText="1"/>
    </xf>
    <xf numFmtId="2" fontId="8" fillId="27" borderId="2" xfId="0" applyNumberFormat="1" applyFont="1" applyFill="1" applyBorder="1" applyAlignment="1">
      <alignment horizontal="center"/>
    </xf>
    <xf numFmtId="0" fontId="11" fillId="28" borderId="7" xfId="0" applyFont="1" applyFill="1" applyBorder="1" applyAlignment="1">
      <alignment horizontal="center"/>
    </xf>
    <xf numFmtId="2" fontId="11" fillId="0" borderId="7" xfId="0" applyNumberFormat="1" applyFont="1" applyFill="1" applyBorder="1" applyAlignment="1">
      <alignment horizontal="center"/>
    </xf>
    <xf numFmtId="0" fontId="7" fillId="28" borderId="2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685"/>
      <color rgb="FFFFDC97"/>
      <color rgb="FFFFECC5"/>
      <color rgb="FFFFF5E1"/>
      <color rgb="FFFFE6B3"/>
      <color rgb="FFFFD279"/>
      <color rgb="FFFFCC66"/>
      <color rgb="FFFFFFB9"/>
      <color rgb="FFFFFF8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E3" sqref="E3"/>
    </sheetView>
  </sheetViews>
  <sheetFormatPr defaultRowHeight="15" x14ac:dyDescent="0.25"/>
  <cols>
    <col min="1" max="1" width="47.7109375" customWidth="1"/>
    <col min="2" max="2" width="8.5703125" customWidth="1"/>
    <col min="3" max="3" width="8.42578125" customWidth="1"/>
    <col min="4" max="4" width="10.85546875" customWidth="1"/>
    <col min="5" max="5" width="10.5703125" customWidth="1"/>
    <col min="6" max="6" width="8.42578125" customWidth="1"/>
    <col min="7" max="7" width="9.7109375" customWidth="1"/>
    <col min="8" max="8" width="10.42578125" customWidth="1"/>
    <col min="9" max="12" width="8.42578125" customWidth="1"/>
    <col min="13" max="13" width="9.28515625" customWidth="1"/>
    <col min="14" max="18" width="8.42578125" customWidth="1"/>
    <col min="19" max="19" width="14.42578125" customWidth="1"/>
    <col min="20" max="20" width="12.42578125" customWidth="1"/>
  </cols>
  <sheetData>
    <row r="1" spans="1:20" ht="18.75" x14ac:dyDescent="0.25">
      <c r="A1" s="63">
        <v>45627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0" ht="30.75" customHeight="1" thickBot="1" x14ac:dyDescent="0.3">
      <c r="A2" s="62" t="s">
        <v>111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1:20" ht="245.25" thickBot="1" x14ac:dyDescent="0.3">
      <c r="A3" s="1"/>
      <c r="B3" s="7" t="s">
        <v>106</v>
      </c>
      <c r="C3" s="11" t="s">
        <v>0</v>
      </c>
      <c r="D3" s="12" t="s">
        <v>102</v>
      </c>
      <c r="E3" s="11" t="s">
        <v>1</v>
      </c>
      <c r="F3" s="12" t="s">
        <v>2</v>
      </c>
      <c r="G3" s="11" t="s">
        <v>3</v>
      </c>
      <c r="H3" s="11" t="s">
        <v>4</v>
      </c>
      <c r="I3" s="11" t="s">
        <v>5</v>
      </c>
      <c r="J3" s="11" t="s">
        <v>6</v>
      </c>
      <c r="K3" s="12" t="s">
        <v>7</v>
      </c>
      <c r="L3" s="12" t="s">
        <v>8</v>
      </c>
      <c r="M3" s="12" t="s">
        <v>9</v>
      </c>
      <c r="N3" s="12" t="s">
        <v>10</v>
      </c>
      <c r="O3" s="12" t="s">
        <v>11</v>
      </c>
      <c r="P3" s="12" t="s">
        <v>12</v>
      </c>
      <c r="Q3" s="12" t="s">
        <v>13</v>
      </c>
      <c r="R3" s="12" t="s">
        <v>14</v>
      </c>
      <c r="S3" s="11" t="s">
        <v>15</v>
      </c>
      <c r="T3" s="13" t="s">
        <v>16</v>
      </c>
    </row>
    <row r="4" spans="1:20" ht="33.75" thickBot="1" x14ac:dyDescent="0.3">
      <c r="A4" s="2" t="s">
        <v>109</v>
      </c>
      <c r="B4" s="31" t="e">
        <f>Лист1!#REF!</f>
        <v>#REF!</v>
      </c>
      <c r="C4" s="31" t="e">
        <f>Лист1!#REF!</f>
        <v>#REF!</v>
      </c>
      <c r="D4" s="31" t="e">
        <f>Лист1!#REF!</f>
        <v>#REF!</v>
      </c>
      <c r="E4" s="31" t="e">
        <f>Лист1!#REF!</f>
        <v>#REF!</v>
      </c>
      <c r="F4" s="31" t="e">
        <f>Лист1!#REF!</f>
        <v>#REF!</v>
      </c>
      <c r="G4" s="31" t="e">
        <f>Лист1!#REF!</f>
        <v>#REF!</v>
      </c>
      <c r="H4" s="31" t="e">
        <f>Лист1!#REF!</f>
        <v>#REF!</v>
      </c>
      <c r="I4" s="31" t="e">
        <f>Лист1!#REF!</f>
        <v>#REF!</v>
      </c>
      <c r="J4" s="31" t="e">
        <f>Лист1!#REF!</f>
        <v>#REF!</v>
      </c>
      <c r="K4" s="31" t="e">
        <f>Лист1!#REF!</f>
        <v>#REF!</v>
      </c>
      <c r="L4" s="31" t="e">
        <f>Лист1!#REF!</f>
        <v>#REF!</v>
      </c>
      <c r="M4" s="31" t="e">
        <f>Лист1!#REF!</f>
        <v>#REF!</v>
      </c>
      <c r="N4" s="31" t="e">
        <f>Лист1!#REF!</f>
        <v>#REF!</v>
      </c>
      <c r="O4" s="31" t="e">
        <f>Лист1!#REF!</f>
        <v>#REF!</v>
      </c>
      <c r="P4" s="31" t="e">
        <f>Лист1!#REF!</f>
        <v>#REF!</v>
      </c>
      <c r="Q4" s="31" t="e">
        <f>Лист1!#REF!</f>
        <v>#REF!</v>
      </c>
      <c r="R4" s="31" t="e">
        <f>Лист1!#REF!</f>
        <v>#REF!</v>
      </c>
      <c r="S4" s="31" t="e">
        <f>Лист1!#REF!</f>
        <v>#REF!</v>
      </c>
      <c r="T4" s="32" t="e">
        <f>Лист1!#REF!</f>
        <v>#REF!</v>
      </c>
    </row>
    <row r="5" spans="1:20" ht="16.5" thickBot="1" x14ac:dyDescent="0.3">
      <c r="A5" s="33" t="s">
        <v>18</v>
      </c>
      <c r="B5" s="34">
        <f>Лист1!B4</f>
        <v>134</v>
      </c>
      <c r="C5" s="34">
        <f>Лист1!C4</f>
        <v>25</v>
      </c>
      <c r="D5" s="34">
        <f>Лист1!D4</f>
        <v>22</v>
      </c>
      <c r="E5" s="34">
        <f>Лист1!E4</f>
        <v>4</v>
      </c>
      <c r="F5" s="34">
        <f>Лист1!F4</f>
        <v>5</v>
      </c>
      <c r="G5" s="34">
        <f>Лист1!G4</f>
        <v>14</v>
      </c>
      <c r="H5" s="34">
        <f>Лист1!H4</f>
        <v>1.5</v>
      </c>
      <c r="I5" s="34">
        <f>Лист1!I4</f>
        <v>21.5</v>
      </c>
      <c r="J5" s="34">
        <f>Лист1!J4</f>
        <v>12.25</v>
      </c>
      <c r="K5" s="34">
        <f>Лист1!K4</f>
        <v>4.75</v>
      </c>
      <c r="L5" s="34">
        <f>Лист1!L4</f>
        <v>0</v>
      </c>
      <c r="M5" s="34">
        <f>Лист1!M4</f>
        <v>1.25</v>
      </c>
      <c r="N5" s="34">
        <f>Лист1!N4</f>
        <v>0.5</v>
      </c>
      <c r="O5" s="34">
        <f>Лист1!O4</f>
        <v>7.75</v>
      </c>
      <c r="P5" s="34">
        <f>Лист1!P4</f>
        <v>3.5</v>
      </c>
      <c r="Q5" s="34">
        <f>Лист1!Q4</f>
        <v>6</v>
      </c>
      <c r="R5" s="34">
        <f>Лист1!R4</f>
        <v>5</v>
      </c>
      <c r="S5" s="34">
        <f>Лист1!S4</f>
        <v>0</v>
      </c>
      <c r="T5" s="34">
        <f>Лист1!T4</f>
        <v>0</v>
      </c>
    </row>
    <row r="6" spans="1:20" ht="43.5" thickBot="1" x14ac:dyDescent="0.3">
      <c r="A6" s="35" t="s">
        <v>103</v>
      </c>
      <c r="B6" s="36" t="e">
        <f>Лист1!#REF!</f>
        <v>#REF!</v>
      </c>
      <c r="C6" s="37" t="e">
        <f>Лист1!#REF!</f>
        <v>#REF!</v>
      </c>
      <c r="D6" s="37" t="e">
        <f>Лист1!#REF!</f>
        <v>#REF!</v>
      </c>
      <c r="E6" s="37" t="e">
        <f>Лист1!#REF!</f>
        <v>#REF!</v>
      </c>
      <c r="F6" s="37" t="e">
        <f>Лист1!#REF!</f>
        <v>#REF!</v>
      </c>
      <c r="G6" s="37" t="e">
        <f>Лист1!#REF!</f>
        <v>#REF!</v>
      </c>
      <c r="H6" s="37" t="e">
        <f>Лист1!#REF!</f>
        <v>#REF!</v>
      </c>
      <c r="I6" s="37" t="e">
        <f>Лист1!#REF!</f>
        <v>#REF!</v>
      </c>
      <c r="J6" s="37" t="e">
        <f>Лист1!#REF!</f>
        <v>#REF!</v>
      </c>
      <c r="K6" s="37" t="e">
        <f>Лист1!#REF!</f>
        <v>#REF!</v>
      </c>
      <c r="L6" s="37" t="e">
        <f>Лист1!#REF!</f>
        <v>#REF!</v>
      </c>
      <c r="M6" s="37" t="e">
        <f>Лист1!#REF!</f>
        <v>#REF!</v>
      </c>
      <c r="N6" s="37" t="e">
        <f>Лист1!#REF!</f>
        <v>#REF!</v>
      </c>
      <c r="O6" s="37" t="e">
        <f>Лист1!#REF!</f>
        <v>#REF!</v>
      </c>
      <c r="P6" s="37" t="e">
        <f>Лист1!#REF!</f>
        <v>#REF!</v>
      </c>
      <c r="Q6" s="37" t="e">
        <f>Лист1!#REF!</f>
        <v>#REF!</v>
      </c>
      <c r="R6" s="37" t="e">
        <f>Лист1!#REF!</f>
        <v>#REF!</v>
      </c>
      <c r="S6" s="37" t="e">
        <f>Лист1!#REF!</f>
        <v>#REF!</v>
      </c>
      <c r="T6" s="37" t="e">
        <f>Лист1!#REF!</f>
        <v>#REF!</v>
      </c>
    </row>
    <row r="7" spans="1:20" ht="29.25" thickBot="1" x14ac:dyDescent="0.3">
      <c r="A7" s="38" t="s">
        <v>107</v>
      </c>
      <c r="B7" s="39" t="e">
        <f>Лист1!#REF!</f>
        <v>#REF!</v>
      </c>
      <c r="C7" s="40" t="e">
        <f>Лист1!#REF!</f>
        <v>#REF!</v>
      </c>
      <c r="D7" s="40" t="e">
        <f>Лист1!#REF!</f>
        <v>#REF!</v>
      </c>
      <c r="E7" s="40" t="e">
        <f>Лист1!#REF!</f>
        <v>#REF!</v>
      </c>
      <c r="F7" s="40" t="e">
        <f>Лист1!#REF!</f>
        <v>#REF!</v>
      </c>
      <c r="G7" s="40" t="e">
        <f>Лист1!#REF!</f>
        <v>#REF!</v>
      </c>
      <c r="H7" s="40" t="e">
        <f>Лист1!#REF!</f>
        <v>#REF!</v>
      </c>
      <c r="I7" s="40" t="e">
        <f>Лист1!#REF!</f>
        <v>#REF!</v>
      </c>
      <c r="J7" s="40" t="e">
        <f>Лист1!#REF!</f>
        <v>#REF!</v>
      </c>
      <c r="K7" s="40" t="e">
        <f>Лист1!#REF!</f>
        <v>#REF!</v>
      </c>
      <c r="L7" s="40" t="e">
        <f>Лист1!#REF!</f>
        <v>#REF!</v>
      </c>
      <c r="M7" s="40" t="e">
        <f>Лист1!#REF!</f>
        <v>#REF!</v>
      </c>
      <c r="N7" s="40" t="e">
        <f>Лист1!#REF!</f>
        <v>#REF!</v>
      </c>
      <c r="O7" s="40" t="e">
        <f>Лист1!#REF!</f>
        <v>#REF!</v>
      </c>
      <c r="P7" s="40" t="e">
        <f>Лист1!#REF!</f>
        <v>#REF!</v>
      </c>
      <c r="Q7" s="40" t="e">
        <f>Лист1!#REF!</f>
        <v>#REF!</v>
      </c>
      <c r="R7" s="40" t="e">
        <f>Лист1!#REF!</f>
        <v>#REF!</v>
      </c>
      <c r="S7" s="40" t="e">
        <f>Лист1!#REF!</f>
        <v>#REF!</v>
      </c>
      <c r="T7" s="41" t="e">
        <f>Лист1!#REF!</f>
        <v>#REF!</v>
      </c>
    </row>
    <row r="8" spans="1:20" ht="29.25" thickBot="1" x14ac:dyDescent="0.3">
      <c r="A8" s="42" t="s">
        <v>104</v>
      </c>
      <c r="B8" s="43" t="e">
        <f>Лист1!#REF!</f>
        <v>#REF!</v>
      </c>
      <c r="C8" s="44" t="e">
        <f>Лист1!#REF!</f>
        <v>#REF!</v>
      </c>
      <c r="D8" s="44" t="e">
        <f>Лист1!#REF!</f>
        <v>#REF!</v>
      </c>
      <c r="E8" s="44" t="e">
        <f>Лист1!#REF!</f>
        <v>#REF!</v>
      </c>
      <c r="F8" s="44" t="e">
        <f>Лист1!#REF!</f>
        <v>#REF!</v>
      </c>
      <c r="G8" s="44" t="e">
        <f>Лист1!#REF!</f>
        <v>#REF!</v>
      </c>
      <c r="H8" s="44" t="e">
        <f>Лист1!#REF!</f>
        <v>#REF!</v>
      </c>
      <c r="I8" s="44" t="e">
        <f>Лист1!#REF!</f>
        <v>#REF!</v>
      </c>
      <c r="J8" s="44" t="e">
        <f>Лист1!#REF!</f>
        <v>#REF!</v>
      </c>
      <c r="K8" s="44" t="e">
        <f>Лист1!#REF!</f>
        <v>#REF!</v>
      </c>
      <c r="L8" s="44" t="e">
        <f>Лист1!#REF!</f>
        <v>#REF!</v>
      </c>
      <c r="M8" s="44" t="e">
        <f>Лист1!#REF!</f>
        <v>#REF!</v>
      </c>
      <c r="N8" s="44" t="e">
        <f>Лист1!#REF!</f>
        <v>#REF!</v>
      </c>
      <c r="O8" s="44" t="e">
        <f>Лист1!#REF!</f>
        <v>#REF!</v>
      </c>
      <c r="P8" s="44" t="e">
        <f>Лист1!#REF!</f>
        <v>#REF!</v>
      </c>
      <c r="Q8" s="44" t="e">
        <f>Лист1!#REF!</f>
        <v>#REF!</v>
      </c>
      <c r="R8" s="44" t="e">
        <f>Лист1!#REF!</f>
        <v>#REF!</v>
      </c>
      <c r="S8" s="44" t="e">
        <f>Лист1!#REF!</f>
        <v>#REF!</v>
      </c>
      <c r="T8" s="45" t="e">
        <f>Лист1!#REF!</f>
        <v>#REF!</v>
      </c>
    </row>
    <row r="9" spans="1:20" ht="29.25" thickBot="1" x14ac:dyDescent="0.3">
      <c r="A9" s="46" t="s">
        <v>105</v>
      </c>
      <c r="B9" s="47" t="e">
        <f>Лист1!#REF!</f>
        <v>#REF!</v>
      </c>
      <c r="C9" s="48" t="e">
        <f>Лист1!#REF!</f>
        <v>#REF!</v>
      </c>
      <c r="D9" s="48" t="e">
        <f>Лист1!#REF!</f>
        <v>#REF!</v>
      </c>
      <c r="E9" s="48" t="e">
        <f>Лист1!#REF!</f>
        <v>#REF!</v>
      </c>
      <c r="F9" s="48" t="e">
        <f>Лист1!#REF!</f>
        <v>#REF!</v>
      </c>
      <c r="G9" s="48" t="e">
        <f>Лист1!#REF!</f>
        <v>#REF!</v>
      </c>
      <c r="H9" s="48" t="e">
        <f>Лист1!#REF!</f>
        <v>#REF!</v>
      </c>
      <c r="I9" s="48" t="e">
        <f>Лист1!#REF!</f>
        <v>#REF!</v>
      </c>
      <c r="J9" s="48" t="e">
        <f>Лист1!#REF!</f>
        <v>#REF!</v>
      </c>
      <c r="K9" s="48" t="e">
        <f>Лист1!#REF!</f>
        <v>#REF!</v>
      </c>
      <c r="L9" s="48" t="e">
        <f>Лист1!#REF!</f>
        <v>#REF!</v>
      </c>
      <c r="M9" s="48" t="e">
        <f>Лист1!#REF!</f>
        <v>#REF!</v>
      </c>
      <c r="N9" s="48" t="e">
        <f>Лист1!#REF!</f>
        <v>#REF!</v>
      </c>
      <c r="O9" s="48" t="e">
        <f>Лист1!#REF!</f>
        <v>#REF!</v>
      </c>
      <c r="P9" s="48" t="e">
        <f>Лист1!#REF!</f>
        <v>#REF!</v>
      </c>
      <c r="Q9" s="48" t="e">
        <f>Лист1!#REF!</f>
        <v>#REF!</v>
      </c>
      <c r="R9" s="48" t="e">
        <f>Лист1!#REF!</f>
        <v>#REF!</v>
      </c>
      <c r="S9" s="48" t="e">
        <f>Лист1!#REF!</f>
        <v>#REF!</v>
      </c>
      <c r="T9" s="49" t="e">
        <f t="shared" ref="T9" si="0">SUM(T10:T11)</f>
        <v>#REF!</v>
      </c>
    </row>
    <row r="10" spans="1:20" ht="16.5" thickBot="1" x14ac:dyDescent="0.3">
      <c r="A10" s="50" t="s">
        <v>108</v>
      </c>
      <c r="B10" s="51" t="e">
        <f>Лист1!#REF!</f>
        <v>#REF!</v>
      </c>
      <c r="C10" s="52" t="e">
        <f>Лист1!#REF!</f>
        <v>#REF!</v>
      </c>
      <c r="D10" s="52" t="e">
        <f>Лист1!#REF!</f>
        <v>#REF!</v>
      </c>
      <c r="E10" s="52" t="e">
        <f>Лист1!#REF!</f>
        <v>#REF!</v>
      </c>
      <c r="F10" s="52" t="e">
        <f>Лист1!#REF!</f>
        <v>#REF!</v>
      </c>
      <c r="G10" s="52" t="e">
        <f>Лист1!#REF!</f>
        <v>#REF!</v>
      </c>
      <c r="H10" s="52" t="e">
        <f>Лист1!#REF!</f>
        <v>#REF!</v>
      </c>
      <c r="I10" s="52" t="e">
        <f>Лист1!#REF!</f>
        <v>#REF!</v>
      </c>
      <c r="J10" s="52" t="e">
        <f>Лист1!#REF!</f>
        <v>#REF!</v>
      </c>
      <c r="K10" s="52" t="e">
        <f>Лист1!#REF!</f>
        <v>#REF!</v>
      </c>
      <c r="L10" s="52" t="e">
        <f>Лист1!#REF!</f>
        <v>#REF!</v>
      </c>
      <c r="M10" s="52" t="e">
        <f>Лист1!#REF!</f>
        <v>#REF!</v>
      </c>
      <c r="N10" s="52" t="e">
        <f>Лист1!#REF!</f>
        <v>#REF!</v>
      </c>
      <c r="O10" s="52" t="e">
        <f>Лист1!#REF!</f>
        <v>#REF!</v>
      </c>
      <c r="P10" s="52" t="e">
        <f>Лист1!#REF!</f>
        <v>#REF!</v>
      </c>
      <c r="Q10" s="52" t="e">
        <f>Лист1!#REF!</f>
        <v>#REF!</v>
      </c>
      <c r="R10" s="52" t="e">
        <f>Лист1!#REF!</f>
        <v>#REF!</v>
      </c>
      <c r="S10" s="52" t="e">
        <f>Лист1!#REF!</f>
        <v>#REF!</v>
      </c>
      <c r="T10" s="53" t="e">
        <f t="shared" ref="T10" si="1">SUM(T11:T46)</f>
        <v>#REF!</v>
      </c>
    </row>
    <row r="11" spans="1:20" ht="16.5" thickBot="1" x14ac:dyDescent="0.3">
      <c r="A11" s="54" t="s">
        <v>19</v>
      </c>
      <c r="B11" s="55" t="e">
        <f>Лист1!#REF!</f>
        <v>#REF!</v>
      </c>
      <c r="C11" s="55" t="e">
        <f>Лист1!#REF!</f>
        <v>#REF!</v>
      </c>
      <c r="D11" s="55" t="e">
        <f>Лист1!#REF!</f>
        <v>#REF!</v>
      </c>
      <c r="E11" s="55" t="e">
        <f>Лист1!#REF!</f>
        <v>#REF!</v>
      </c>
      <c r="F11" s="55" t="e">
        <f>Лист1!#REF!</f>
        <v>#REF!</v>
      </c>
      <c r="G11" s="55" t="e">
        <f>Лист1!#REF!</f>
        <v>#REF!</v>
      </c>
      <c r="H11" s="55" t="e">
        <f>Лист1!#REF!</f>
        <v>#REF!</v>
      </c>
      <c r="I11" s="55" t="e">
        <f>Лист1!#REF!</f>
        <v>#REF!</v>
      </c>
      <c r="J11" s="55" t="e">
        <f>Лист1!#REF!</f>
        <v>#REF!</v>
      </c>
      <c r="K11" s="55" t="e">
        <f>Лист1!#REF!</f>
        <v>#REF!</v>
      </c>
      <c r="L11" s="55" t="e">
        <f>Лист1!#REF!</f>
        <v>#REF!</v>
      </c>
      <c r="M11" s="55" t="e">
        <f>Лист1!#REF!</f>
        <v>#REF!</v>
      </c>
      <c r="N11" s="55" t="e">
        <f>Лист1!#REF!</f>
        <v>#REF!</v>
      </c>
      <c r="O11" s="55" t="e">
        <f>Лист1!#REF!</f>
        <v>#REF!</v>
      </c>
      <c r="P11" s="55" t="e">
        <f>Лист1!#REF!</f>
        <v>#REF!</v>
      </c>
      <c r="Q11" s="55" t="e">
        <f>Лист1!#REF!</f>
        <v>#REF!</v>
      </c>
      <c r="R11" s="55" t="e">
        <f>Лист1!#REF!</f>
        <v>#REF!</v>
      </c>
      <c r="S11" s="55" t="e">
        <f>Лист1!#REF!</f>
        <v>#REF!</v>
      </c>
      <c r="T11" s="56" t="e">
        <f>Лист1!#REF!</f>
        <v>#REF!</v>
      </c>
    </row>
  </sheetData>
  <mergeCells count="2">
    <mergeCell ref="A2:T2"/>
    <mergeCell ref="A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C91"/>
  <sheetViews>
    <sheetView tabSelected="1" zoomScaleNormal="100" workbookViewId="0">
      <pane ySplit="3" topLeftCell="A4" activePane="bottomLeft" state="frozen"/>
      <selection pane="bottomLeft" activeCell="A93" sqref="A93"/>
    </sheetView>
  </sheetViews>
  <sheetFormatPr defaultRowHeight="15.75" x14ac:dyDescent="0.25"/>
  <cols>
    <col min="1" max="1" width="41.42578125" customWidth="1"/>
    <col min="2" max="2" width="8.5703125" style="29" customWidth="1"/>
    <col min="3" max="3" width="8.42578125" style="24" customWidth="1"/>
    <col min="4" max="4" width="10.85546875" style="24" customWidth="1"/>
    <col min="5" max="5" width="10.5703125" style="24" customWidth="1"/>
    <col min="6" max="6" width="8.42578125" style="24" customWidth="1"/>
    <col min="7" max="7" width="9.7109375" style="24" customWidth="1"/>
    <col min="8" max="8" width="10.42578125" style="24" customWidth="1"/>
    <col min="9" max="12" width="8.42578125" style="24" customWidth="1"/>
    <col min="13" max="13" width="9.28515625" style="24" customWidth="1"/>
    <col min="14" max="18" width="8.42578125" style="24" customWidth="1"/>
    <col min="19" max="19" width="13.42578125" style="24" customWidth="1"/>
    <col min="20" max="20" width="9.5703125" style="25" customWidth="1"/>
    <col min="21" max="21" width="10" style="5" customWidth="1"/>
  </cols>
  <sheetData>
    <row r="1" spans="1:29" ht="18.75" x14ac:dyDescent="0.25">
      <c r="A1" s="63">
        <v>45901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9" ht="29.25" customHeight="1" thickBot="1" x14ac:dyDescent="0.3">
      <c r="A2" s="62" t="s">
        <v>111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AC2" t="s">
        <v>17</v>
      </c>
    </row>
    <row r="3" spans="1:29" s="10" customFormat="1" ht="207" customHeight="1" thickBot="1" x14ac:dyDescent="0.3">
      <c r="A3" s="1"/>
      <c r="B3" s="7" t="s">
        <v>106</v>
      </c>
      <c r="C3" s="61" t="s">
        <v>0</v>
      </c>
      <c r="D3" s="61" t="s">
        <v>112</v>
      </c>
      <c r="E3" s="61" t="s">
        <v>113</v>
      </c>
      <c r="F3" s="61" t="s">
        <v>114</v>
      </c>
      <c r="G3" s="61" t="s">
        <v>115</v>
      </c>
      <c r="H3" s="61" t="s">
        <v>4</v>
      </c>
      <c r="I3" s="61" t="s">
        <v>116</v>
      </c>
      <c r="J3" s="61" t="s">
        <v>117</v>
      </c>
      <c r="K3" s="61" t="s">
        <v>118</v>
      </c>
      <c r="L3" s="61" t="s">
        <v>119</v>
      </c>
      <c r="M3" s="61" t="s">
        <v>120</v>
      </c>
      <c r="N3" s="61" t="s">
        <v>121</v>
      </c>
      <c r="O3" s="61" t="s">
        <v>122</v>
      </c>
      <c r="P3" s="61" t="s">
        <v>123</v>
      </c>
      <c r="Q3" s="61" t="s">
        <v>124</v>
      </c>
      <c r="R3" s="61" t="s">
        <v>125</v>
      </c>
      <c r="S3" s="61" t="s">
        <v>126</v>
      </c>
      <c r="T3" s="61" t="s">
        <v>16</v>
      </c>
      <c r="U3"/>
      <c r="V3"/>
      <c r="W3"/>
      <c r="X3"/>
      <c r="Y3"/>
      <c r="Z3"/>
      <c r="AA3"/>
    </row>
    <row r="4" spans="1:29" s="9" customFormat="1" ht="15.75" customHeight="1" thickBot="1" x14ac:dyDescent="0.3">
      <c r="A4" s="57" t="s">
        <v>18</v>
      </c>
      <c r="B4" s="58">
        <f>SUM(C4:T4)</f>
        <v>134</v>
      </c>
      <c r="C4" s="58">
        <f>SUM(C5:C91)</f>
        <v>25</v>
      </c>
      <c r="D4" s="58">
        <f t="shared" ref="D4:T4" si="0">SUM(D5:D91)</f>
        <v>22</v>
      </c>
      <c r="E4" s="58">
        <f t="shared" si="0"/>
        <v>4</v>
      </c>
      <c r="F4" s="58">
        <f t="shared" si="0"/>
        <v>5</v>
      </c>
      <c r="G4" s="58">
        <f t="shared" si="0"/>
        <v>14</v>
      </c>
      <c r="H4" s="58">
        <f t="shared" si="0"/>
        <v>1.5</v>
      </c>
      <c r="I4" s="58">
        <f>SUM(I5:I91)</f>
        <v>21.5</v>
      </c>
      <c r="J4" s="58">
        <f t="shared" si="0"/>
        <v>12.25</v>
      </c>
      <c r="K4" s="58">
        <f t="shared" si="0"/>
        <v>4.75</v>
      </c>
      <c r="L4" s="58">
        <f t="shared" si="0"/>
        <v>0</v>
      </c>
      <c r="M4" s="58">
        <f t="shared" si="0"/>
        <v>1.25</v>
      </c>
      <c r="N4" s="58">
        <f t="shared" si="0"/>
        <v>0.5</v>
      </c>
      <c r="O4" s="58">
        <f t="shared" si="0"/>
        <v>7.75</v>
      </c>
      <c r="P4" s="58">
        <f t="shared" si="0"/>
        <v>3.5</v>
      </c>
      <c r="Q4" s="58">
        <f t="shared" si="0"/>
        <v>6</v>
      </c>
      <c r="R4" s="58">
        <f t="shared" si="0"/>
        <v>5</v>
      </c>
      <c r="S4" s="58">
        <f t="shared" si="0"/>
        <v>0</v>
      </c>
      <c r="T4" s="58">
        <f t="shared" si="0"/>
        <v>0</v>
      </c>
      <c r="U4" s="8"/>
    </row>
    <row r="5" spans="1:29" x14ac:dyDescent="0.25">
      <c r="A5" s="3" t="s">
        <v>20</v>
      </c>
      <c r="B5" s="26">
        <f>SUM(C5:T5)</f>
        <v>6.75</v>
      </c>
      <c r="C5" s="14"/>
      <c r="D5" s="14">
        <v>4</v>
      </c>
      <c r="E5" s="14"/>
      <c r="F5" s="14"/>
      <c r="G5" s="14"/>
      <c r="H5" s="14"/>
      <c r="I5" s="14"/>
      <c r="J5" s="14">
        <v>0.75</v>
      </c>
      <c r="K5" s="14"/>
      <c r="L5" s="14"/>
      <c r="M5" s="14">
        <v>1</v>
      </c>
      <c r="N5" s="14"/>
      <c r="O5" s="14"/>
      <c r="P5" s="15"/>
      <c r="Q5" s="14">
        <v>1</v>
      </c>
      <c r="R5" s="14"/>
      <c r="S5" s="14"/>
      <c r="T5" s="16"/>
    </row>
    <row r="6" spans="1:29" x14ac:dyDescent="0.25">
      <c r="A6" s="4" t="s">
        <v>21</v>
      </c>
      <c r="B6" s="27">
        <f t="shared" ref="B6:B34" si="1">SUM(C6:T6)</f>
        <v>0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  <c r="Q6" s="17"/>
      <c r="R6" s="17"/>
      <c r="S6" s="17"/>
      <c r="T6" s="19"/>
    </row>
    <row r="7" spans="1:29" x14ac:dyDescent="0.25">
      <c r="A7" s="4" t="s">
        <v>22</v>
      </c>
      <c r="B7" s="27">
        <f t="shared" si="1"/>
        <v>11</v>
      </c>
      <c r="C7" s="17">
        <v>5</v>
      </c>
      <c r="D7" s="17">
        <v>2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>
        <v>2</v>
      </c>
      <c r="P7" s="18"/>
      <c r="Q7" s="17">
        <v>1</v>
      </c>
      <c r="R7" s="17">
        <v>1</v>
      </c>
      <c r="S7" s="17"/>
      <c r="T7" s="19"/>
    </row>
    <row r="8" spans="1:29" x14ac:dyDescent="0.25">
      <c r="A8" s="4" t="s">
        <v>23</v>
      </c>
      <c r="B8" s="27">
        <f t="shared" si="1"/>
        <v>0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  <c r="Q8" s="17"/>
      <c r="R8" s="17"/>
      <c r="S8" s="17"/>
      <c r="T8" s="19"/>
      <c r="U8" s="30"/>
    </row>
    <row r="9" spans="1:29" x14ac:dyDescent="0.25">
      <c r="A9" s="4" t="s">
        <v>24</v>
      </c>
      <c r="B9" s="27">
        <f t="shared" si="1"/>
        <v>1</v>
      </c>
      <c r="C9" s="17">
        <v>1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  <c r="Q9" s="17"/>
      <c r="R9" s="17"/>
      <c r="S9" s="17"/>
      <c r="T9" s="19"/>
    </row>
    <row r="10" spans="1:29" x14ac:dyDescent="0.25">
      <c r="A10" s="4" t="s">
        <v>25</v>
      </c>
      <c r="B10" s="27">
        <f t="shared" si="1"/>
        <v>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8"/>
      <c r="Q10" s="17"/>
      <c r="R10" s="17"/>
      <c r="S10" s="17"/>
      <c r="T10" s="19"/>
    </row>
    <row r="11" spans="1:29" x14ac:dyDescent="0.25">
      <c r="A11" s="4" t="s">
        <v>26</v>
      </c>
      <c r="B11" s="27">
        <f t="shared" si="1"/>
        <v>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8"/>
      <c r="Q11" s="17"/>
      <c r="R11" s="17"/>
      <c r="S11" s="17"/>
      <c r="T11" s="19"/>
    </row>
    <row r="12" spans="1:29" x14ac:dyDescent="0.25">
      <c r="A12" s="4" t="s">
        <v>27</v>
      </c>
      <c r="B12" s="27">
        <f t="shared" si="1"/>
        <v>0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8"/>
      <c r="Q12" s="17"/>
      <c r="R12" s="17"/>
      <c r="S12" s="17"/>
      <c r="T12" s="19"/>
    </row>
    <row r="13" spans="1:29" x14ac:dyDescent="0.25">
      <c r="A13" s="4" t="s">
        <v>28</v>
      </c>
      <c r="B13" s="27">
        <f t="shared" si="1"/>
        <v>0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8"/>
      <c r="Q13" s="17"/>
      <c r="R13" s="17"/>
      <c r="S13" s="17"/>
      <c r="T13" s="19"/>
    </row>
    <row r="14" spans="1:29" x14ac:dyDescent="0.25">
      <c r="A14" s="4" t="s">
        <v>29</v>
      </c>
      <c r="B14" s="27">
        <f t="shared" si="1"/>
        <v>0.5</v>
      </c>
      <c r="C14" s="17"/>
      <c r="D14" s="17"/>
      <c r="E14" s="17"/>
      <c r="F14" s="17"/>
      <c r="G14" s="17"/>
      <c r="H14" s="17"/>
      <c r="I14" s="17"/>
      <c r="J14" s="17"/>
      <c r="K14" s="17">
        <v>0.5</v>
      </c>
      <c r="L14" s="17"/>
      <c r="M14" s="17"/>
      <c r="N14" s="17"/>
      <c r="O14" s="17"/>
      <c r="P14" s="18"/>
      <c r="Q14" s="17"/>
      <c r="R14" s="17"/>
      <c r="S14" s="17"/>
      <c r="T14" s="19"/>
    </row>
    <row r="15" spans="1:29" x14ac:dyDescent="0.25">
      <c r="A15" s="4" t="s">
        <v>30</v>
      </c>
      <c r="B15" s="27">
        <f t="shared" si="1"/>
        <v>1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8"/>
      <c r="Q15" s="17"/>
      <c r="R15" s="17">
        <v>1</v>
      </c>
      <c r="S15" s="17"/>
      <c r="T15" s="19"/>
    </row>
    <row r="16" spans="1:29" ht="30" x14ac:dyDescent="0.25">
      <c r="A16" s="4" t="s">
        <v>31</v>
      </c>
      <c r="B16" s="27">
        <f t="shared" si="1"/>
        <v>2</v>
      </c>
      <c r="C16" s="17"/>
      <c r="D16" s="17">
        <v>1</v>
      </c>
      <c r="E16" s="17">
        <v>1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8"/>
      <c r="Q16" s="17"/>
      <c r="R16" s="17"/>
      <c r="S16" s="17"/>
      <c r="T16" s="19"/>
    </row>
    <row r="17" spans="1:20" x14ac:dyDescent="0.25">
      <c r="A17" s="4" t="s">
        <v>32</v>
      </c>
      <c r="B17" s="27">
        <f t="shared" si="1"/>
        <v>0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8"/>
      <c r="Q17" s="17"/>
      <c r="R17" s="17"/>
      <c r="S17" s="17"/>
      <c r="T17" s="19"/>
    </row>
    <row r="18" spans="1:20" x14ac:dyDescent="0.25">
      <c r="A18" s="4" t="s">
        <v>33</v>
      </c>
      <c r="B18" s="27">
        <f t="shared" si="1"/>
        <v>0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8"/>
      <c r="Q18" s="17"/>
      <c r="R18" s="17"/>
      <c r="S18" s="17"/>
      <c r="T18" s="19"/>
    </row>
    <row r="19" spans="1:20" x14ac:dyDescent="0.25">
      <c r="A19" s="4" t="s">
        <v>34</v>
      </c>
      <c r="B19" s="27">
        <f t="shared" si="1"/>
        <v>1</v>
      </c>
      <c r="C19" s="17"/>
      <c r="D19" s="17"/>
      <c r="E19" s="17"/>
      <c r="F19" s="17"/>
      <c r="G19" s="17"/>
      <c r="H19" s="17"/>
      <c r="I19" s="17"/>
      <c r="J19" s="17"/>
      <c r="K19" s="17">
        <v>1</v>
      </c>
      <c r="L19" s="17"/>
      <c r="M19" s="17"/>
      <c r="N19" s="17"/>
      <c r="O19" s="17"/>
      <c r="P19" s="18"/>
      <c r="Q19" s="17"/>
      <c r="R19" s="17"/>
      <c r="S19" s="17"/>
      <c r="T19" s="19"/>
    </row>
    <row r="20" spans="1:20" x14ac:dyDescent="0.25">
      <c r="A20" s="4" t="s">
        <v>35</v>
      </c>
      <c r="B20" s="27">
        <f t="shared" si="1"/>
        <v>4.25</v>
      </c>
      <c r="C20" s="17">
        <v>3</v>
      </c>
      <c r="D20" s="17"/>
      <c r="E20" s="17"/>
      <c r="F20" s="17"/>
      <c r="G20" s="17"/>
      <c r="H20" s="17"/>
      <c r="I20" s="17"/>
      <c r="J20" s="17"/>
      <c r="K20" s="17">
        <v>0.25</v>
      </c>
      <c r="L20" s="17"/>
      <c r="M20" s="17"/>
      <c r="N20" s="17"/>
      <c r="O20" s="17"/>
      <c r="P20" s="18"/>
      <c r="Q20" s="17">
        <v>1</v>
      </c>
      <c r="R20" s="17"/>
      <c r="S20" s="17"/>
      <c r="T20" s="19"/>
    </row>
    <row r="21" spans="1:20" x14ac:dyDescent="0.25">
      <c r="A21" s="4" t="s">
        <v>36</v>
      </c>
      <c r="B21" s="27">
        <f t="shared" si="1"/>
        <v>0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8"/>
      <c r="Q21" s="17"/>
      <c r="R21" s="17"/>
      <c r="S21" s="17"/>
      <c r="T21" s="19"/>
    </row>
    <row r="22" spans="1:20" x14ac:dyDescent="0.25">
      <c r="A22" s="4" t="s">
        <v>37</v>
      </c>
      <c r="B22" s="27">
        <f t="shared" si="1"/>
        <v>3</v>
      </c>
      <c r="C22" s="17"/>
      <c r="D22" s="17">
        <v>2</v>
      </c>
      <c r="E22" s="17"/>
      <c r="F22" s="17"/>
      <c r="G22" s="17"/>
      <c r="H22" s="17"/>
      <c r="I22" s="17"/>
      <c r="J22" s="17">
        <v>1</v>
      </c>
      <c r="K22" s="17"/>
      <c r="L22" s="17"/>
      <c r="M22" s="17"/>
      <c r="N22" s="17"/>
      <c r="O22" s="17"/>
      <c r="P22" s="18"/>
      <c r="Q22" s="17"/>
      <c r="R22" s="17"/>
      <c r="S22" s="17"/>
      <c r="T22" s="19"/>
    </row>
    <row r="23" spans="1:20" x14ac:dyDescent="0.25">
      <c r="A23" s="4" t="s">
        <v>38</v>
      </c>
      <c r="B23" s="27">
        <f t="shared" si="1"/>
        <v>0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8"/>
      <c r="Q23" s="17"/>
      <c r="R23" s="17"/>
      <c r="S23" s="17"/>
      <c r="T23" s="19"/>
    </row>
    <row r="24" spans="1:20" x14ac:dyDescent="0.25">
      <c r="A24" s="4" t="s">
        <v>39</v>
      </c>
      <c r="B24" s="27">
        <f t="shared" si="1"/>
        <v>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8"/>
      <c r="Q24" s="17"/>
      <c r="R24" s="17"/>
      <c r="S24" s="17"/>
      <c r="T24" s="19"/>
    </row>
    <row r="25" spans="1:20" x14ac:dyDescent="0.25">
      <c r="A25" s="4" t="s">
        <v>40</v>
      </c>
      <c r="B25" s="27">
        <f t="shared" si="1"/>
        <v>6</v>
      </c>
      <c r="C25" s="17">
        <v>5</v>
      </c>
      <c r="D25" s="17"/>
      <c r="E25" s="17"/>
      <c r="F25" s="17"/>
      <c r="G25" s="17"/>
      <c r="H25" s="17"/>
      <c r="I25" s="17"/>
      <c r="J25" s="17"/>
      <c r="K25" s="17">
        <v>1</v>
      </c>
      <c r="L25" s="17"/>
      <c r="M25" s="17"/>
      <c r="N25" s="17"/>
      <c r="O25" s="17"/>
      <c r="P25" s="18"/>
      <c r="Q25" s="17"/>
      <c r="R25" s="17"/>
      <c r="S25" s="17"/>
      <c r="T25" s="19"/>
    </row>
    <row r="26" spans="1:20" x14ac:dyDescent="0.25">
      <c r="A26" s="4" t="s">
        <v>41</v>
      </c>
      <c r="B26" s="27">
        <f t="shared" si="1"/>
        <v>0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8"/>
      <c r="Q26" s="17"/>
      <c r="R26" s="17"/>
      <c r="S26" s="17"/>
      <c r="T26" s="19"/>
    </row>
    <row r="27" spans="1:20" x14ac:dyDescent="0.25">
      <c r="A27" s="4" t="s">
        <v>42</v>
      </c>
      <c r="B27" s="27">
        <f t="shared" si="1"/>
        <v>0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8"/>
      <c r="Q27" s="17"/>
      <c r="R27" s="17"/>
      <c r="S27" s="17"/>
      <c r="T27" s="19"/>
    </row>
    <row r="28" spans="1:20" x14ac:dyDescent="0.25">
      <c r="A28" s="4" t="s">
        <v>43</v>
      </c>
      <c r="B28" s="27">
        <f t="shared" si="1"/>
        <v>0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8"/>
      <c r="Q28" s="17"/>
      <c r="R28" s="17"/>
      <c r="S28" s="17"/>
      <c r="T28" s="19"/>
    </row>
    <row r="29" spans="1:20" x14ac:dyDescent="0.25">
      <c r="A29" s="4" t="s">
        <v>44</v>
      </c>
      <c r="B29" s="27">
        <f t="shared" si="1"/>
        <v>3</v>
      </c>
      <c r="C29" s="17"/>
      <c r="D29" s="17">
        <v>1</v>
      </c>
      <c r="E29" s="17"/>
      <c r="F29" s="17"/>
      <c r="G29" s="17"/>
      <c r="H29" s="17"/>
      <c r="I29" s="17">
        <v>1</v>
      </c>
      <c r="J29" s="17"/>
      <c r="K29" s="17"/>
      <c r="L29" s="17"/>
      <c r="M29" s="17"/>
      <c r="N29" s="17"/>
      <c r="O29" s="17"/>
      <c r="P29" s="18"/>
      <c r="Q29" s="17">
        <v>1</v>
      </c>
      <c r="R29" s="17"/>
      <c r="S29" s="17"/>
      <c r="T29" s="19"/>
    </row>
    <row r="30" spans="1:20" x14ac:dyDescent="0.25">
      <c r="A30" s="4" t="s">
        <v>45</v>
      </c>
      <c r="B30" s="27">
        <f t="shared" si="1"/>
        <v>0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8"/>
      <c r="Q30" s="17"/>
      <c r="R30" s="17"/>
      <c r="S30" s="17"/>
      <c r="T30" s="19"/>
    </row>
    <row r="31" spans="1:20" x14ac:dyDescent="0.25">
      <c r="A31" s="4" t="s">
        <v>46</v>
      </c>
      <c r="B31" s="27">
        <f t="shared" si="1"/>
        <v>0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8"/>
      <c r="Q31" s="17"/>
      <c r="R31" s="17"/>
      <c r="S31" s="17"/>
      <c r="T31" s="19"/>
    </row>
    <row r="32" spans="1:20" x14ac:dyDescent="0.25">
      <c r="A32" s="4" t="s">
        <v>99</v>
      </c>
      <c r="B32" s="27">
        <f t="shared" si="1"/>
        <v>2</v>
      </c>
      <c r="C32" s="17">
        <v>2</v>
      </c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8"/>
      <c r="Q32" s="17"/>
      <c r="R32" s="17"/>
      <c r="S32" s="17"/>
      <c r="T32" s="19"/>
    </row>
    <row r="33" spans="1:20" x14ac:dyDescent="0.25">
      <c r="A33" s="4" t="s">
        <v>47</v>
      </c>
      <c r="B33" s="27">
        <f t="shared" si="1"/>
        <v>0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8"/>
      <c r="Q33" s="17"/>
      <c r="R33" s="17"/>
      <c r="S33" s="17"/>
      <c r="T33" s="19"/>
    </row>
    <row r="34" spans="1:20" x14ac:dyDescent="0.25">
      <c r="A34" s="4" t="s">
        <v>96</v>
      </c>
      <c r="B34" s="27">
        <f t="shared" si="1"/>
        <v>0.5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8">
        <v>0.5</v>
      </c>
      <c r="Q34" s="17"/>
      <c r="R34" s="17"/>
      <c r="S34" s="17"/>
      <c r="T34" s="19"/>
    </row>
    <row r="35" spans="1:20" x14ac:dyDescent="0.25">
      <c r="A35" s="4" t="s">
        <v>48</v>
      </c>
      <c r="B35" s="27">
        <f t="shared" ref="B35:B68" si="2">SUM(C35:T35)</f>
        <v>3.5</v>
      </c>
      <c r="C35" s="17"/>
      <c r="D35" s="17">
        <v>2</v>
      </c>
      <c r="E35" s="17"/>
      <c r="F35" s="17"/>
      <c r="G35" s="17"/>
      <c r="H35" s="17"/>
      <c r="I35" s="17"/>
      <c r="J35" s="17">
        <v>1</v>
      </c>
      <c r="K35" s="17">
        <v>0.5</v>
      </c>
      <c r="L35" s="17"/>
      <c r="M35" s="17"/>
      <c r="N35" s="17"/>
      <c r="O35" s="17"/>
      <c r="P35" s="18"/>
      <c r="Q35" s="17"/>
      <c r="R35" s="17"/>
      <c r="S35" s="17"/>
      <c r="T35" s="19"/>
    </row>
    <row r="36" spans="1:20" x14ac:dyDescent="0.25">
      <c r="A36" s="4" t="s">
        <v>49</v>
      </c>
      <c r="B36" s="27">
        <f t="shared" si="2"/>
        <v>0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8"/>
      <c r="Q36" s="17"/>
      <c r="R36" s="17"/>
      <c r="S36" s="17"/>
      <c r="T36" s="19"/>
    </row>
    <row r="37" spans="1:20" x14ac:dyDescent="0.25">
      <c r="A37" s="4" t="s">
        <v>50</v>
      </c>
      <c r="B37" s="27">
        <f t="shared" si="2"/>
        <v>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8"/>
      <c r="Q37" s="17"/>
      <c r="R37" s="17">
        <v>1</v>
      </c>
      <c r="S37" s="17"/>
      <c r="T37" s="19"/>
    </row>
    <row r="38" spans="1:20" x14ac:dyDescent="0.25">
      <c r="A38" s="4" t="s">
        <v>127</v>
      </c>
      <c r="B38" s="27">
        <f t="shared" si="2"/>
        <v>0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8"/>
      <c r="Q38" s="17"/>
      <c r="R38" s="17"/>
      <c r="S38" s="17"/>
      <c r="T38" s="19"/>
    </row>
    <row r="39" spans="1:20" x14ac:dyDescent="0.25">
      <c r="A39" s="4" t="s">
        <v>128</v>
      </c>
      <c r="B39" s="27">
        <f t="shared" si="2"/>
        <v>1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8"/>
      <c r="Q39" s="17">
        <v>1</v>
      </c>
      <c r="R39" s="17"/>
      <c r="S39" s="17"/>
      <c r="T39" s="19"/>
    </row>
    <row r="40" spans="1:20" x14ac:dyDescent="0.25">
      <c r="A40" s="4" t="s">
        <v>51</v>
      </c>
      <c r="B40" s="27">
        <f t="shared" si="2"/>
        <v>1</v>
      </c>
      <c r="C40" s="17"/>
      <c r="D40" s="17"/>
      <c r="E40" s="17"/>
      <c r="F40" s="17"/>
      <c r="G40" s="17"/>
      <c r="H40" s="17"/>
      <c r="I40" s="17">
        <v>1</v>
      </c>
      <c r="J40" s="17"/>
      <c r="K40" s="17"/>
      <c r="L40" s="17"/>
      <c r="M40" s="17"/>
      <c r="N40" s="17"/>
      <c r="O40" s="17"/>
      <c r="P40" s="18"/>
      <c r="Q40" s="17"/>
      <c r="R40" s="17"/>
      <c r="S40" s="17"/>
      <c r="T40" s="19"/>
    </row>
    <row r="41" spans="1:20" x14ac:dyDescent="0.25">
      <c r="A41" s="4" t="s">
        <v>52</v>
      </c>
      <c r="B41" s="27">
        <f t="shared" si="2"/>
        <v>0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1"/>
    </row>
    <row r="42" spans="1:20" x14ac:dyDescent="0.25">
      <c r="A42" s="4" t="s">
        <v>53</v>
      </c>
      <c r="B42" s="27">
        <f t="shared" si="2"/>
        <v>1</v>
      </c>
      <c r="C42" s="17"/>
      <c r="D42" s="17"/>
      <c r="E42" s="17"/>
      <c r="F42" s="17"/>
      <c r="G42" s="17"/>
      <c r="H42" s="17"/>
      <c r="I42" s="17">
        <v>1</v>
      </c>
      <c r="J42" s="17"/>
      <c r="K42" s="17"/>
      <c r="L42" s="17"/>
      <c r="M42" s="17"/>
      <c r="N42" s="17"/>
      <c r="O42" s="17"/>
      <c r="P42" s="18"/>
      <c r="Q42" s="17"/>
      <c r="R42" s="17"/>
      <c r="S42" s="17"/>
      <c r="T42" s="19"/>
    </row>
    <row r="43" spans="1:20" x14ac:dyDescent="0.25">
      <c r="A43" s="4" t="s">
        <v>54</v>
      </c>
      <c r="B43" s="27">
        <f>SUM(C43:T43)</f>
        <v>4</v>
      </c>
      <c r="C43" s="17"/>
      <c r="D43" s="17"/>
      <c r="E43" s="17"/>
      <c r="F43" s="17">
        <v>2</v>
      </c>
      <c r="G43" s="17"/>
      <c r="H43" s="17"/>
      <c r="I43" s="17"/>
      <c r="J43" s="17">
        <v>2</v>
      </c>
      <c r="K43" s="17"/>
      <c r="L43" s="17"/>
      <c r="M43" s="17"/>
      <c r="N43" s="17"/>
      <c r="O43" s="17"/>
      <c r="P43" s="18"/>
      <c r="Q43" s="17"/>
      <c r="R43" s="17"/>
      <c r="S43" s="17"/>
      <c r="T43" s="19"/>
    </row>
    <row r="44" spans="1:20" x14ac:dyDescent="0.25">
      <c r="A44" s="4" t="s">
        <v>55</v>
      </c>
      <c r="B44" s="27">
        <f t="shared" si="2"/>
        <v>1</v>
      </c>
      <c r="C44" s="17"/>
      <c r="D44" s="17"/>
      <c r="E44" s="17"/>
      <c r="F44" s="17">
        <v>1</v>
      </c>
      <c r="G44" s="17"/>
      <c r="H44" s="17"/>
      <c r="I44" s="17"/>
      <c r="J44" s="17"/>
      <c r="K44" s="17"/>
      <c r="L44" s="17"/>
      <c r="M44" s="17"/>
      <c r="N44" s="17"/>
      <c r="O44" s="17"/>
      <c r="P44" s="18"/>
      <c r="Q44" s="17"/>
      <c r="R44" s="17"/>
      <c r="S44" s="17"/>
      <c r="T44" s="19"/>
    </row>
    <row r="45" spans="1:20" x14ac:dyDescent="0.25">
      <c r="A45" s="4" t="s">
        <v>110</v>
      </c>
      <c r="B45" s="27">
        <f t="shared" si="2"/>
        <v>0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8"/>
      <c r="Q45" s="17"/>
      <c r="R45" s="17"/>
      <c r="S45" s="17"/>
      <c r="T45" s="19"/>
    </row>
    <row r="46" spans="1:20" x14ac:dyDescent="0.25">
      <c r="A46" s="4" t="s">
        <v>56</v>
      </c>
      <c r="B46" s="27">
        <f t="shared" si="2"/>
        <v>0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8"/>
      <c r="Q46" s="17"/>
      <c r="R46" s="17"/>
      <c r="S46" s="17"/>
      <c r="T46" s="19"/>
    </row>
    <row r="47" spans="1:20" x14ac:dyDescent="0.25">
      <c r="A47" s="4" t="s">
        <v>97</v>
      </c>
      <c r="B47" s="27">
        <f t="shared" si="2"/>
        <v>0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8"/>
      <c r="Q47" s="17"/>
      <c r="R47" s="17"/>
      <c r="S47" s="17"/>
      <c r="T47" s="19"/>
    </row>
    <row r="48" spans="1:20" x14ac:dyDescent="0.25">
      <c r="A48" s="4" t="s">
        <v>57</v>
      </c>
      <c r="B48" s="27">
        <f t="shared" si="2"/>
        <v>0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8"/>
      <c r="Q48" s="17"/>
      <c r="R48" s="17"/>
      <c r="S48" s="17"/>
      <c r="T48" s="19"/>
    </row>
    <row r="49" spans="1:20" x14ac:dyDescent="0.25">
      <c r="A49" s="4" t="s">
        <v>58</v>
      </c>
      <c r="B49" s="27">
        <f t="shared" si="2"/>
        <v>0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8"/>
      <c r="Q49" s="17"/>
      <c r="R49" s="17"/>
      <c r="S49" s="17"/>
      <c r="T49" s="19"/>
    </row>
    <row r="50" spans="1:20" x14ac:dyDescent="0.25">
      <c r="A50" s="4" t="s">
        <v>59</v>
      </c>
      <c r="B50" s="27">
        <f t="shared" si="2"/>
        <v>0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8"/>
      <c r="Q50" s="17"/>
      <c r="R50" s="17"/>
      <c r="S50" s="17"/>
      <c r="T50" s="19"/>
    </row>
    <row r="51" spans="1:20" x14ac:dyDescent="0.25">
      <c r="A51" s="4" t="s">
        <v>60</v>
      </c>
      <c r="B51" s="27">
        <f t="shared" si="2"/>
        <v>0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8"/>
      <c r="Q51" s="17"/>
      <c r="R51" s="17"/>
      <c r="S51" s="17"/>
      <c r="T51" s="19"/>
    </row>
    <row r="52" spans="1:20" x14ac:dyDescent="0.25">
      <c r="A52" s="4" t="s">
        <v>61</v>
      </c>
      <c r="B52" s="27">
        <f t="shared" si="2"/>
        <v>1</v>
      </c>
      <c r="C52" s="17"/>
      <c r="D52" s="17">
        <v>1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8"/>
      <c r="Q52" s="17"/>
      <c r="R52" s="17"/>
      <c r="S52" s="17"/>
      <c r="T52" s="19"/>
    </row>
    <row r="53" spans="1:20" ht="30" x14ac:dyDescent="0.25">
      <c r="A53" s="4" t="s">
        <v>95</v>
      </c>
      <c r="B53" s="27">
        <f t="shared" si="2"/>
        <v>0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8"/>
      <c r="Q53" s="17"/>
      <c r="R53" s="17"/>
      <c r="S53" s="17"/>
      <c r="T53" s="19"/>
    </row>
    <row r="54" spans="1:20" x14ac:dyDescent="0.25">
      <c r="A54" s="4" t="s">
        <v>62</v>
      </c>
      <c r="B54" s="27">
        <f t="shared" si="2"/>
        <v>0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8"/>
      <c r="Q54" s="17"/>
      <c r="R54" s="17"/>
      <c r="S54" s="17"/>
      <c r="T54" s="19"/>
    </row>
    <row r="55" spans="1:20" x14ac:dyDescent="0.25">
      <c r="A55" s="4" t="s">
        <v>63</v>
      </c>
      <c r="B55" s="27">
        <f t="shared" si="2"/>
        <v>0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8"/>
      <c r="Q55" s="17"/>
      <c r="R55" s="17"/>
      <c r="S55" s="17"/>
      <c r="T55" s="19"/>
    </row>
    <row r="56" spans="1:20" x14ac:dyDescent="0.25">
      <c r="A56" s="4" t="s">
        <v>43</v>
      </c>
      <c r="B56" s="27">
        <f t="shared" si="2"/>
        <v>6</v>
      </c>
      <c r="C56" s="17"/>
      <c r="D56" s="17"/>
      <c r="E56" s="17"/>
      <c r="F56" s="17"/>
      <c r="G56" s="17"/>
      <c r="H56" s="17"/>
      <c r="I56" s="17"/>
      <c r="J56" s="17">
        <v>6</v>
      </c>
      <c r="K56" s="17"/>
      <c r="L56" s="17"/>
      <c r="M56" s="17"/>
      <c r="N56" s="17"/>
      <c r="O56" s="17"/>
      <c r="P56" s="18"/>
      <c r="Q56" s="17"/>
      <c r="R56" s="17"/>
      <c r="S56" s="17"/>
      <c r="T56" s="19"/>
    </row>
    <row r="57" spans="1:20" x14ac:dyDescent="0.25">
      <c r="A57" s="4" t="s">
        <v>64</v>
      </c>
      <c r="B57" s="27">
        <f t="shared" si="2"/>
        <v>1</v>
      </c>
      <c r="C57" s="17"/>
      <c r="D57" s="17"/>
      <c r="E57" s="17"/>
      <c r="F57" s="17"/>
      <c r="G57" s="17"/>
      <c r="H57" s="17"/>
      <c r="I57" s="17">
        <v>1</v>
      </c>
      <c r="J57" s="17"/>
      <c r="K57" s="17"/>
      <c r="L57" s="17"/>
      <c r="M57" s="17"/>
      <c r="N57" s="17"/>
      <c r="O57" s="17"/>
      <c r="P57" s="18"/>
      <c r="Q57" s="17"/>
      <c r="R57" s="17"/>
      <c r="S57" s="17"/>
      <c r="T57" s="19"/>
    </row>
    <row r="58" spans="1:20" x14ac:dyDescent="0.25">
      <c r="A58" s="4" t="s">
        <v>100</v>
      </c>
      <c r="B58" s="27">
        <f t="shared" si="2"/>
        <v>0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8"/>
      <c r="Q58" s="17"/>
      <c r="R58" s="17"/>
      <c r="S58" s="17"/>
      <c r="T58" s="19"/>
    </row>
    <row r="59" spans="1:20" x14ac:dyDescent="0.25">
      <c r="A59" s="4" t="s">
        <v>65</v>
      </c>
      <c r="B59" s="27">
        <f t="shared" si="2"/>
        <v>0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8"/>
      <c r="Q59" s="17"/>
      <c r="R59" s="17"/>
      <c r="S59" s="17"/>
      <c r="T59" s="19"/>
    </row>
    <row r="60" spans="1:20" x14ac:dyDescent="0.25">
      <c r="A60" s="4" t="s">
        <v>66</v>
      </c>
      <c r="B60" s="27">
        <f t="shared" si="2"/>
        <v>0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8"/>
      <c r="Q60" s="17"/>
      <c r="R60" s="17"/>
      <c r="S60" s="17"/>
      <c r="T60" s="19"/>
    </row>
    <row r="61" spans="1:20" x14ac:dyDescent="0.25">
      <c r="A61" s="4" t="s">
        <v>67</v>
      </c>
      <c r="B61" s="27">
        <f t="shared" si="2"/>
        <v>0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8"/>
      <c r="Q61" s="17"/>
      <c r="R61" s="17"/>
      <c r="S61" s="17"/>
      <c r="T61" s="19"/>
    </row>
    <row r="62" spans="1:20" x14ac:dyDescent="0.25">
      <c r="A62" s="4" t="s">
        <v>68</v>
      </c>
      <c r="B62" s="27">
        <f t="shared" si="2"/>
        <v>1</v>
      </c>
      <c r="C62" s="17"/>
      <c r="D62" s="17">
        <v>1</v>
      </c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8"/>
      <c r="Q62" s="17"/>
      <c r="R62" s="17"/>
      <c r="S62" s="17"/>
      <c r="T62" s="19"/>
    </row>
    <row r="63" spans="1:20" x14ac:dyDescent="0.25">
      <c r="A63" s="4" t="s">
        <v>69</v>
      </c>
      <c r="B63" s="27">
        <f t="shared" si="2"/>
        <v>0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8"/>
      <c r="Q63" s="17"/>
      <c r="R63" s="17"/>
      <c r="S63" s="17"/>
      <c r="T63" s="19"/>
    </row>
    <row r="64" spans="1:20" x14ac:dyDescent="0.25">
      <c r="A64" s="4" t="s">
        <v>70</v>
      </c>
      <c r="B64" s="27">
        <f t="shared" si="2"/>
        <v>2</v>
      </c>
      <c r="C64" s="17"/>
      <c r="D64" s="17"/>
      <c r="E64" s="17"/>
      <c r="F64" s="17"/>
      <c r="G64" s="17"/>
      <c r="H64" s="17">
        <v>0.5</v>
      </c>
      <c r="I64" s="17">
        <v>0.5</v>
      </c>
      <c r="J64" s="17">
        <v>1</v>
      </c>
      <c r="K64" s="17"/>
      <c r="L64" s="17"/>
      <c r="M64" s="17"/>
      <c r="N64" s="17"/>
      <c r="O64" s="17"/>
      <c r="P64" s="18"/>
      <c r="Q64" s="17"/>
      <c r="R64" s="17"/>
      <c r="S64" s="17"/>
      <c r="T64" s="19"/>
    </row>
    <row r="65" spans="1:20" x14ac:dyDescent="0.25">
      <c r="A65" s="4" t="s">
        <v>71</v>
      </c>
      <c r="B65" s="27">
        <f t="shared" si="2"/>
        <v>14</v>
      </c>
      <c r="C65" s="17"/>
      <c r="D65" s="17"/>
      <c r="E65" s="17"/>
      <c r="F65" s="17"/>
      <c r="G65" s="59">
        <v>14</v>
      </c>
      <c r="H65" s="17"/>
      <c r="I65" s="17"/>
      <c r="J65" s="17"/>
      <c r="K65" s="17"/>
      <c r="L65" s="17"/>
      <c r="M65" s="17"/>
      <c r="N65" s="17"/>
      <c r="O65" s="17"/>
      <c r="P65" s="18"/>
      <c r="Q65" s="17"/>
      <c r="R65" s="17"/>
      <c r="S65" s="17"/>
      <c r="T65" s="19"/>
    </row>
    <row r="66" spans="1:20" x14ac:dyDescent="0.25">
      <c r="A66" s="4" t="s">
        <v>72</v>
      </c>
      <c r="B66" s="27">
        <f t="shared" si="2"/>
        <v>1</v>
      </c>
      <c r="C66" s="17"/>
      <c r="D66" s="17"/>
      <c r="E66" s="17"/>
      <c r="F66" s="17">
        <v>1</v>
      </c>
      <c r="G66" s="59"/>
      <c r="H66" s="17"/>
      <c r="I66" s="17"/>
      <c r="J66" s="17"/>
      <c r="K66" s="17"/>
      <c r="L66" s="17"/>
      <c r="M66" s="17"/>
      <c r="N66" s="17"/>
      <c r="O66" s="17"/>
      <c r="P66" s="18"/>
      <c r="Q66" s="17"/>
      <c r="R66" s="17"/>
      <c r="S66" s="17"/>
      <c r="T66" s="19"/>
    </row>
    <row r="67" spans="1:20" x14ac:dyDescent="0.25">
      <c r="A67" s="4" t="s">
        <v>73</v>
      </c>
      <c r="B67" s="27">
        <f t="shared" si="2"/>
        <v>7</v>
      </c>
      <c r="C67" s="17">
        <v>4</v>
      </c>
      <c r="D67" s="17"/>
      <c r="E67" s="17"/>
      <c r="F67" s="17">
        <v>1</v>
      </c>
      <c r="G67" s="17"/>
      <c r="H67" s="17"/>
      <c r="I67" s="17">
        <v>2</v>
      </c>
      <c r="J67" s="17"/>
      <c r="K67" s="17"/>
      <c r="L67" s="17"/>
      <c r="M67" s="17"/>
      <c r="N67" s="17"/>
      <c r="O67" s="17"/>
      <c r="P67" s="18"/>
      <c r="Q67" s="17"/>
      <c r="R67" s="17"/>
      <c r="S67" s="17"/>
      <c r="T67" s="19"/>
    </row>
    <row r="68" spans="1:20" x14ac:dyDescent="0.25">
      <c r="A68" s="4" t="s">
        <v>74</v>
      </c>
      <c r="B68" s="27">
        <f t="shared" si="2"/>
        <v>10</v>
      </c>
      <c r="C68" s="17"/>
      <c r="D68" s="17"/>
      <c r="E68" s="17"/>
      <c r="F68" s="17"/>
      <c r="G68" s="17"/>
      <c r="H68" s="17"/>
      <c r="I68" s="17">
        <v>8</v>
      </c>
      <c r="J68" s="17"/>
      <c r="K68" s="17"/>
      <c r="L68" s="17"/>
      <c r="M68" s="17"/>
      <c r="N68" s="17"/>
      <c r="O68" s="17"/>
      <c r="P68" s="18">
        <v>1</v>
      </c>
      <c r="Q68" s="17"/>
      <c r="R68" s="17">
        <v>1</v>
      </c>
      <c r="S68" s="17"/>
      <c r="T68" s="19"/>
    </row>
    <row r="69" spans="1:20" x14ac:dyDescent="0.25">
      <c r="A69" s="4" t="s">
        <v>75</v>
      </c>
      <c r="B69" s="27">
        <f t="shared" ref="B69:B91" si="3">SUM(C69:T69)</f>
        <v>0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8"/>
      <c r="Q69" s="17"/>
      <c r="R69" s="17"/>
      <c r="S69" s="17"/>
      <c r="T69" s="19"/>
    </row>
    <row r="70" spans="1:20" x14ac:dyDescent="0.25">
      <c r="A70" s="4" t="s">
        <v>76</v>
      </c>
      <c r="B70" s="27">
        <f>SUM(C70:T70)</f>
        <v>4.75</v>
      </c>
      <c r="C70" s="17"/>
      <c r="D70" s="17">
        <v>1</v>
      </c>
      <c r="E70" s="17"/>
      <c r="F70" s="17"/>
      <c r="G70" s="17"/>
      <c r="H70" s="17"/>
      <c r="I70" s="17">
        <v>3</v>
      </c>
      <c r="J70" s="17">
        <v>0.25</v>
      </c>
      <c r="K70" s="17"/>
      <c r="L70" s="17"/>
      <c r="M70" s="17"/>
      <c r="N70" s="17">
        <v>0.5</v>
      </c>
      <c r="O70" s="17"/>
      <c r="P70" s="18"/>
      <c r="Q70" s="17"/>
      <c r="R70" s="17"/>
      <c r="S70" s="17"/>
      <c r="T70" s="19"/>
    </row>
    <row r="71" spans="1:20" x14ac:dyDescent="0.25">
      <c r="A71" s="4" t="s">
        <v>77</v>
      </c>
      <c r="B71" s="27">
        <f t="shared" si="3"/>
        <v>0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8"/>
      <c r="Q71" s="17"/>
      <c r="R71" s="17"/>
      <c r="S71" s="17"/>
      <c r="T71" s="19"/>
    </row>
    <row r="72" spans="1:20" x14ac:dyDescent="0.25">
      <c r="A72" s="4" t="s">
        <v>78</v>
      </c>
      <c r="B72" s="27">
        <f t="shared" si="3"/>
        <v>0.75</v>
      </c>
      <c r="C72" s="17"/>
      <c r="D72" s="17">
        <v>0.5</v>
      </c>
      <c r="E72" s="17"/>
      <c r="F72" s="17"/>
      <c r="G72" s="17"/>
      <c r="H72" s="17"/>
      <c r="I72" s="17"/>
      <c r="J72" s="17"/>
      <c r="K72" s="17">
        <v>0.25</v>
      </c>
      <c r="L72" s="17"/>
      <c r="M72" s="17"/>
      <c r="N72" s="17"/>
      <c r="O72" s="17"/>
      <c r="P72" s="18"/>
      <c r="Q72" s="17"/>
      <c r="R72" s="17"/>
      <c r="S72" s="17"/>
      <c r="T72" s="19"/>
    </row>
    <row r="73" spans="1:20" x14ac:dyDescent="0.25">
      <c r="A73" s="4" t="s">
        <v>79</v>
      </c>
      <c r="B73" s="27">
        <f t="shared" si="3"/>
        <v>12</v>
      </c>
      <c r="C73" s="17">
        <v>4</v>
      </c>
      <c r="D73" s="17">
        <v>3</v>
      </c>
      <c r="E73" s="17"/>
      <c r="F73" s="17"/>
      <c r="G73" s="17"/>
      <c r="H73" s="17"/>
      <c r="I73" s="17">
        <v>2</v>
      </c>
      <c r="J73" s="17"/>
      <c r="K73" s="17">
        <v>1</v>
      </c>
      <c r="L73" s="17"/>
      <c r="M73" s="17"/>
      <c r="N73" s="17"/>
      <c r="O73" s="17">
        <v>1</v>
      </c>
      <c r="P73" s="18">
        <v>1</v>
      </c>
      <c r="Q73" s="17"/>
      <c r="R73" s="17"/>
      <c r="S73" s="17"/>
      <c r="T73" s="19"/>
    </row>
    <row r="74" spans="1:20" x14ac:dyDescent="0.25">
      <c r="A74" s="4" t="s">
        <v>80</v>
      </c>
      <c r="B74" s="27">
        <f t="shared" si="3"/>
        <v>0.5</v>
      </c>
      <c r="C74" s="17"/>
      <c r="D74" s="17">
        <v>0.5</v>
      </c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8"/>
      <c r="Q74" s="17"/>
      <c r="R74" s="17"/>
      <c r="S74" s="17"/>
      <c r="T74" s="19"/>
    </row>
    <row r="75" spans="1:20" x14ac:dyDescent="0.25">
      <c r="A75" s="4" t="s">
        <v>81</v>
      </c>
      <c r="B75" s="27">
        <f t="shared" si="3"/>
        <v>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8"/>
      <c r="Q75" s="17"/>
      <c r="R75" s="17"/>
      <c r="S75" s="17"/>
      <c r="T75" s="19"/>
    </row>
    <row r="76" spans="1:20" x14ac:dyDescent="0.25">
      <c r="A76" s="4" t="s">
        <v>57</v>
      </c>
      <c r="B76" s="27">
        <f t="shared" si="3"/>
        <v>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8"/>
      <c r="Q76" s="17"/>
      <c r="R76" s="17"/>
      <c r="S76" s="17"/>
      <c r="T76" s="19"/>
    </row>
    <row r="77" spans="1:20" x14ac:dyDescent="0.25">
      <c r="A77" s="4" t="s">
        <v>82</v>
      </c>
      <c r="B77" s="27">
        <f t="shared" si="3"/>
        <v>0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8"/>
      <c r="Q77" s="17"/>
      <c r="R77" s="17"/>
      <c r="S77" s="17"/>
      <c r="T77" s="19"/>
    </row>
    <row r="78" spans="1:20" x14ac:dyDescent="0.25">
      <c r="A78" s="4" t="s">
        <v>83</v>
      </c>
      <c r="B78" s="27">
        <f t="shared" si="3"/>
        <v>1</v>
      </c>
      <c r="C78" s="17"/>
      <c r="D78" s="17"/>
      <c r="E78" s="17">
        <v>1</v>
      </c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8"/>
      <c r="Q78" s="17"/>
      <c r="R78" s="17"/>
      <c r="S78" s="17"/>
      <c r="T78" s="19"/>
    </row>
    <row r="79" spans="1:20" x14ac:dyDescent="0.25">
      <c r="A79" s="4" t="s">
        <v>101</v>
      </c>
      <c r="B79" s="27">
        <f t="shared" si="3"/>
        <v>1.25</v>
      </c>
      <c r="C79" s="17"/>
      <c r="D79" s="17"/>
      <c r="E79" s="17">
        <v>1</v>
      </c>
      <c r="F79" s="17"/>
      <c r="G79" s="17"/>
      <c r="H79" s="17"/>
      <c r="I79" s="17"/>
      <c r="J79" s="17"/>
      <c r="K79" s="17"/>
      <c r="L79" s="17"/>
      <c r="M79" s="17">
        <v>0.25</v>
      </c>
      <c r="N79" s="17"/>
      <c r="O79" s="17"/>
      <c r="P79" s="18"/>
      <c r="Q79" s="17"/>
      <c r="R79" s="17"/>
      <c r="S79" s="17"/>
      <c r="T79" s="19"/>
    </row>
    <row r="80" spans="1:20" x14ac:dyDescent="0.25">
      <c r="A80" s="4" t="s">
        <v>84</v>
      </c>
      <c r="B80" s="27">
        <f t="shared" si="3"/>
        <v>5.25</v>
      </c>
      <c r="C80" s="17"/>
      <c r="D80" s="17">
        <v>1</v>
      </c>
      <c r="E80" s="17"/>
      <c r="F80" s="17"/>
      <c r="G80" s="17"/>
      <c r="H80" s="17"/>
      <c r="I80" s="17">
        <v>2</v>
      </c>
      <c r="J80" s="17"/>
      <c r="K80" s="17">
        <v>0.25</v>
      </c>
      <c r="L80" s="17"/>
      <c r="M80" s="17"/>
      <c r="N80" s="17"/>
      <c r="O80" s="17">
        <v>1</v>
      </c>
      <c r="P80" s="18"/>
      <c r="Q80" s="17"/>
      <c r="R80" s="17">
        <v>1</v>
      </c>
      <c r="S80" s="17"/>
      <c r="T80" s="19"/>
    </row>
    <row r="81" spans="1:20" x14ac:dyDescent="0.25">
      <c r="A81" s="4" t="s">
        <v>85</v>
      </c>
      <c r="B81" s="27">
        <f t="shared" si="3"/>
        <v>4.75</v>
      </c>
      <c r="C81" s="22">
        <v>1</v>
      </c>
      <c r="D81" s="22"/>
      <c r="E81" s="22"/>
      <c r="F81" s="22"/>
      <c r="G81" s="22"/>
      <c r="H81" s="22"/>
      <c r="I81" s="22"/>
      <c r="J81" s="22"/>
      <c r="K81" s="22"/>
      <c r="L81" s="22"/>
      <c r="M81" s="60"/>
      <c r="N81" s="23"/>
      <c r="O81" s="17">
        <v>3.75</v>
      </c>
      <c r="P81" s="18"/>
      <c r="Q81" s="17"/>
      <c r="R81" s="17"/>
      <c r="S81" s="17"/>
      <c r="T81" s="19"/>
    </row>
    <row r="82" spans="1:20" x14ac:dyDescent="0.25">
      <c r="A82" s="4" t="s">
        <v>98</v>
      </c>
      <c r="B82" s="27">
        <f t="shared" si="3"/>
        <v>0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8"/>
      <c r="Q82" s="17"/>
      <c r="R82" s="17"/>
      <c r="S82" s="17"/>
      <c r="T82" s="19"/>
    </row>
    <row r="83" spans="1:20" x14ac:dyDescent="0.25">
      <c r="A83" s="4" t="s">
        <v>86</v>
      </c>
      <c r="B83" s="27">
        <f t="shared" si="3"/>
        <v>1</v>
      </c>
      <c r="C83" s="17"/>
      <c r="D83" s="17">
        <v>1</v>
      </c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8"/>
      <c r="Q83" s="17"/>
      <c r="R83" s="17"/>
      <c r="S83" s="17"/>
      <c r="T83" s="19"/>
    </row>
    <row r="84" spans="1:20" x14ac:dyDescent="0.25">
      <c r="A84" s="4" t="s">
        <v>87</v>
      </c>
      <c r="B84" s="27">
        <f t="shared" si="3"/>
        <v>0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8"/>
      <c r="Q84" s="17"/>
      <c r="R84" s="17"/>
      <c r="S84" s="17"/>
      <c r="T84" s="19"/>
    </row>
    <row r="85" spans="1:20" x14ac:dyDescent="0.25">
      <c r="A85" s="4" t="s">
        <v>88</v>
      </c>
      <c r="B85" s="27">
        <f t="shared" si="3"/>
        <v>1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8"/>
      <c r="Q85" s="17">
        <v>1</v>
      </c>
      <c r="R85" s="17"/>
      <c r="S85" s="17"/>
      <c r="T85" s="19"/>
    </row>
    <row r="86" spans="1:20" x14ac:dyDescent="0.25">
      <c r="A86" s="4" t="s">
        <v>89</v>
      </c>
      <c r="B86" s="27">
        <f t="shared" si="3"/>
        <v>0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8"/>
      <c r="Q86" s="17"/>
      <c r="R86" s="17"/>
      <c r="S86" s="17"/>
      <c r="T86" s="19"/>
    </row>
    <row r="87" spans="1:20" x14ac:dyDescent="0.25">
      <c r="A87" s="4" t="s">
        <v>90</v>
      </c>
      <c r="B87" s="27">
        <f t="shared" si="3"/>
        <v>0.25</v>
      </c>
      <c r="C87" s="17"/>
      <c r="D87" s="17"/>
      <c r="E87" s="17"/>
      <c r="F87" s="17"/>
      <c r="G87" s="17"/>
      <c r="H87" s="17"/>
      <c r="I87" s="17"/>
      <c r="J87" s="17">
        <v>0.25</v>
      </c>
      <c r="K87" s="17"/>
      <c r="L87" s="17"/>
      <c r="M87" s="17"/>
      <c r="N87" s="17"/>
      <c r="O87" s="17"/>
      <c r="P87" s="18"/>
      <c r="Q87" s="17"/>
      <c r="R87" s="17"/>
      <c r="S87" s="17"/>
      <c r="T87" s="19"/>
    </row>
    <row r="88" spans="1:20" x14ac:dyDescent="0.25">
      <c r="A88" s="4" t="s">
        <v>91</v>
      </c>
      <c r="B88" s="27">
        <f t="shared" si="3"/>
        <v>1</v>
      </c>
      <c r="C88" s="17"/>
      <c r="D88" s="17">
        <v>1</v>
      </c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8"/>
      <c r="Q88" s="17"/>
      <c r="R88" s="17"/>
      <c r="S88" s="17"/>
      <c r="T88" s="19"/>
    </row>
    <row r="89" spans="1:20" ht="30" x14ac:dyDescent="0.25">
      <c r="A89" s="4" t="s">
        <v>92</v>
      </c>
      <c r="B89" s="27">
        <f t="shared" si="3"/>
        <v>3</v>
      </c>
      <c r="C89" s="17"/>
      <c r="D89" s="17"/>
      <c r="E89" s="17">
        <v>1</v>
      </c>
      <c r="F89" s="17"/>
      <c r="G89" s="17"/>
      <c r="H89" s="17">
        <v>1</v>
      </c>
      <c r="I89" s="17"/>
      <c r="J89" s="17"/>
      <c r="K89" s="17"/>
      <c r="L89" s="17"/>
      <c r="M89" s="17"/>
      <c r="N89" s="17"/>
      <c r="O89" s="17"/>
      <c r="P89" s="18">
        <v>1</v>
      </c>
      <c r="Q89" s="17"/>
      <c r="R89" s="17"/>
      <c r="S89" s="17"/>
      <c r="T89" s="19"/>
    </row>
    <row r="90" spans="1:20" ht="30" x14ac:dyDescent="0.25">
      <c r="A90" s="4" t="s">
        <v>93</v>
      </c>
      <c r="B90" s="27">
        <f t="shared" si="3"/>
        <v>0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8"/>
      <c r="Q90" s="17"/>
      <c r="R90" s="17"/>
      <c r="S90" s="17"/>
      <c r="T90" s="19"/>
    </row>
    <row r="91" spans="1:20" ht="30" x14ac:dyDescent="0.25">
      <c r="A91" s="6" t="s">
        <v>94</v>
      </c>
      <c r="B91" s="28">
        <f t="shared" si="3"/>
        <v>0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8"/>
      <c r="Q91" s="17"/>
      <c r="R91" s="17"/>
      <c r="S91" s="17"/>
      <c r="T91" s="19"/>
    </row>
  </sheetData>
  <autoFilter ref="A3:Z91"/>
  <mergeCells count="2">
    <mergeCell ref="A2:T2"/>
    <mergeCell ref="A1:T1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Краткий СВОД по Магаданской обл</vt:lpstr>
      <vt:lpstr>Лист1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Novosad1</dc:creator>
  <cp:lastModifiedBy>Миронова Екатерина Александровна</cp:lastModifiedBy>
  <cp:revision>2</cp:revision>
  <cp:lastPrinted>2025-05-30T05:26:46Z</cp:lastPrinted>
  <dcterms:created xsi:type="dcterms:W3CDTF">2012-01-16T00:32:54Z</dcterms:created>
  <dcterms:modified xsi:type="dcterms:W3CDTF">2025-09-12T08:24:27Z</dcterms:modified>
</cp:coreProperties>
</file>